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echiel\AppData\Local\Microsoft\Windows\INetCache\Content.Outlook\0HMSSXLC\"/>
    </mc:Choice>
  </mc:AlternateContent>
  <bookViews>
    <workbookView xWindow="0" yWindow="0" windowWidth="28800" windowHeight="11790"/>
  </bookViews>
  <sheets>
    <sheet name="כתב כמויות" sheetId="1" r:id="rId1"/>
  </sheets>
  <calcPr calcId="162913"/>
</workbook>
</file>

<file path=xl/calcChain.xml><?xml version="1.0" encoding="utf-8"?>
<calcChain xmlns="http://schemas.openxmlformats.org/spreadsheetml/2006/main">
  <c r="F570" i="1" l="1"/>
  <c r="F572" i="1"/>
  <c r="G573" i="1" l="1"/>
  <c r="G574" i="1"/>
  <c r="F481" i="1"/>
  <c r="F475" i="1"/>
  <c r="F162" i="1" l="1"/>
  <c r="F435" i="1"/>
  <c r="F436" i="1"/>
  <c r="F528" i="1"/>
  <c r="F527" i="1"/>
  <c r="F569" i="1"/>
  <c r="F568" i="1"/>
  <c r="F566" i="1"/>
  <c r="F565" i="1"/>
  <c r="F563" i="1"/>
  <c r="F562" i="1"/>
  <c r="F560" i="1"/>
  <c r="F559" i="1"/>
  <c r="F532" i="1" l="1"/>
  <c r="F533" i="1"/>
  <c r="F534" i="1"/>
  <c r="F535" i="1"/>
  <c r="F536" i="1"/>
  <c r="F537" i="1"/>
  <c r="F538" i="1"/>
  <c r="F539" i="1"/>
  <c r="F540" i="1"/>
  <c r="F541" i="1"/>
  <c r="F542" i="1"/>
  <c r="F543" i="1"/>
  <c r="F544" i="1"/>
  <c r="F545" i="1"/>
  <c r="F546" i="1"/>
  <c r="F547" i="1"/>
  <c r="F548" i="1"/>
  <c r="F549" i="1"/>
  <c r="F428" i="1" l="1"/>
  <c r="F427" i="1"/>
  <c r="F426" i="1"/>
  <c r="F425" i="1"/>
  <c r="F424" i="1"/>
  <c r="F423" i="1"/>
  <c r="F422" i="1"/>
  <c r="F421" i="1"/>
  <c r="F420" i="1"/>
  <c r="F419" i="1"/>
  <c r="F416" i="1"/>
  <c r="F415" i="1"/>
  <c r="F414" i="1"/>
  <c r="F404" i="1"/>
  <c r="F413" i="1"/>
  <c r="F412" i="1"/>
  <c r="F411" i="1"/>
  <c r="F410" i="1"/>
  <c r="F409" i="1"/>
  <c r="F408" i="1"/>
  <c r="F407" i="1"/>
  <c r="F406" i="1"/>
  <c r="F399" i="1"/>
  <c r="F398" i="1"/>
  <c r="F397" i="1"/>
  <c r="F396" i="1"/>
  <c r="F395" i="1"/>
  <c r="F394" i="1"/>
  <c r="F393" i="1"/>
  <c r="F392" i="1"/>
  <c r="F391" i="1"/>
  <c r="F390" i="1"/>
  <c r="F389" i="1"/>
  <c r="F388" i="1"/>
  <c r="F387" i="1"/>
  <c r="F461" i="1" l="1"/>
  <c r="F460" i="1"/>
  <c r="F459" i="1"/>
  <c r="F458" i="1"/>
  <c r="F457" i="1"/>
  <c r="F456" i="1"/>
  <c r="F455" i="1"/>
  <c r="F454" i="1"/>
  <c r="F453" i="1"/>
  <c r="F451" i="1"/>
  <c r="F450" i="1"/>
  <c r="F447" i="1"/>
  <c r="F446" i="1"/>
  <c r="F445" i="1"/>
  <c r="F444" i="1"/>
  <c r="F443" i="1"/>
  <c r="F442" i="1"/>
  <c r="F441" i="1"/>
  <c r="F438" i="1"/>
  <c r="F367" i="1" l="1"/>
  <c r="F365" i="1"/>
  <c r="F361" i="1"/>
  <c r="F363" i="1"/>
  <c r="F348" i="1"/>
  <c r="F341" i="1"/>
  <c r="F329" i="1"/>
  <c r="F320" i="1"/>
  <c r="F319" i="1"/>
  <c r="F318" i="1"/>
  <c r="F317" i="1"/>
  <c r="F314" i="1"/>
  <c r="F313" i="1"/>
  <c r="F312" i="1"/>
  <c r="F311" i="1"/>
  <c r="F310" i="1"/>
  <c r="F309" i="1"/>
  <c r="F308" i="1"/>
  <c r="F307" i="1"/>
  <c r="F301" i="1"/>
  <c r="F306" i="1"/>
  <c r="F305" i="1"/>
  <c r="F304" i="1"/>
  <c r="F258" i="1"/>
  <c r="F252" i="1"/>
  <c r="F222" i="1"/>
  <c r="F195" i="1"/>
  <c r="F172" i="1" l="1"/>
  <c r="F171" i="1"/>
  <c r="F170" i="1"/>
  <c r="F169" i="1"/>
  <c r="F168" i="1"/>
  <c r="F167" i="1"/>
  <c r="F166" i="1"/>
  <c r="F165" i="1"/>
  <c r="F161" i="1"/>
  <c r="F160" i="1"/>
  <c r="F159" i="1"/>
  <c r="F158" i="1"/>
  <c r="F155" i="1"/>
  <c r="F154" i="1"/>
  <c r="F153" i="1"/>
  <c r="F152" i="1"/>
  <c r="F151" i="1"/>
  <c r="F150" i="1"/>
  <c r="F149" i="1"/>
  <c r="F148" i="1"/>
  <c r="F147" i="1"/>
  <c r="F134" i="1"/>
  <c r="F133" i="1"/>
  <c r="F132" i="1"/>
  <c r="F131" i="1"/>
  <c r="F130" i="1"/>
  <c r="F123" i="1"/>
  <c r="F122" i="1"/>
  <c r="F121" i="1"/>
  <c r="F120" i="1"/>
  <c r="F119" i="1"/>
  <c r="F118" i="1"/>
  <c r="F117" i="1"/>
  <c r="F101" i="1"/>
  <c r="F100" i="1"/>
  <c r="F99" i="1"/>
  <c r="F94" i="1"/>
  <c r="F93" i="1"/>
  <c r="F92" i="1"/>
  <c r="F91" i="1"/>
  <c r="F90" i="1"/>
  <c r="F72" i="1"/>
  <c r="F71" i="1"/>
  <c r="F68" i="1"/>
  <c r="F46" i="1"/>
  <c r="F47" i="1"/>
  <c r="F51" i="1"/>
  <c r="F50" i="1"/>
  <c r="F49" i="1"/>
  <c r="F48" i="1"/>
  <c r="F45" i="1"/>
  <c r="F44" i="1"/>
  <c r="F43" i="1"/>
  <c r="F42" i="1"/>
  <c r="F41" i="1"/>
  <c r="F40" i="1"/>
  <c r="F39" i="1"/>
  <c r="F38" i="1"/>
  <c r="F37" i="1"/>
  <c r="F54" i="1"/>
  <c r="F36" i="1"/>
  <c r="F35" i="1"/>
  <c r="F33" i="1"/>
  <c r="F34" i="1"/>
  <c r="F9" i="1"/>
  <c r="F4" i="1"/>
  <c r="F7" i="1"/>
  <c r="F8" i="1"/>
  <c r="F11" i="1"/>
  <c r="F12" i="1"/>
  <c r="F13" i="1"/>
  <c r="F16" i="1"/>
  <c r="F17" i="1"/>
  <c r="F18" i="1"/>
  <c r="F19" i="1"/>
  <c r="F22" i="1"/>
  <c r="F23" i="1"/>
  <c r="F24" i="1"/>
  <c r="F25" i="1"/>
  <c r="F26" i="1"/>
  <c r="F27" i="1"/>
  <c r="F28" i="1"/>
  <c r="F29" i="1"/>
  <c r="F30" i="1"/>
  <c r="F55" i="1"/>
  <c r="F57" i="1"/>
  <c r="F59" i="1"/>
  <c r="F61" i="1"/>
  <c r="F63" i="1"/>
  <c r="F64" i="1"/>
  <c r="F66" i="1"/>
  <c r="F67" i="1"/>
  <c r="F69" i="1"/>
  <c r="F77" i="1"/>
  <c r="F78" i="1"/>
  <c r="F79" i="1"/>
  <c r="F80" i="1"/>
  <c r="F81" i="1"/>
  <c r="F82" i="1"/>
  <c r="F83" i="1"/>
  <c r="F84" i="1"/>
  <c r="F85" i="1"/>
  <c r="F86" i="1"/>
  <c r="F87" i="1"/>
  <c r="F88" i="1"/>
  <c r="F89" i="1"/>
  <c r="F97" i="1"/>
  <c r="F106" i="1"/>
  <c r="F107" i="1"/>
  <c r="F108" i="1"/>
  <c r="F109" i="1"/>
  <c r="F110" i="1"/>
  <c r="F111" i="1"/>
  <c r="F112" i="1"/>
  <c r="F113" i="1"/>
  <c r="F114" i="1"/>
  <c r="F115" i="1"/>
  <c r="F116" i="1"/>
  <c r="F126" i="1"/>
  <c r="F127" i="1"/>
  <c r="F128" i="1"/>
  <c r="F129" i="1"/>
  <c r="F137" i="1"/>
  <c r="F138" i="1"/>
  <c r="F139" i="1"/>
  <c r="F140" i="1"/>
  <c r="F141" i="1"/>
  <c r="F142" i="1"/>
  <c r="F143" i="1"/>
  <c r="F144" i="1"/>
  <c r="F145" i="1"/>
  <c r="F146" i="1"/>
  <c r="F176" i="1"/>
  <c r="F177" i="1"/>
  <c r="F178" i="1"/>
  <c r="F179" i="1"/>
  <c r="F180" i="1"/>
  <c r="F181" i="1"/>
  <c r="F182" i="1"/>
  <c r="F183" i="1"/>
  <c r="F184" i="1"/>
  <c r="F185" i="1"/>
  <c r="F186" i="1"/>
  <c r="F187" i="1"/>
  <c r="F188" i="1"/>
  <c r="F189" i="1"/>
  <c r="F190" i="1"/>
  <c r="F191" i="1"/>
  <c r="F192" i="1"/>
  <c r="F193" i="1"/>
  <c r="F194" i="1"/>
  <c r="F196" i="1"/>
  <c r="F197" i="1"/>
  <c r="F198" i="1"/>
  <c r="F199" i="1"/>
  <c r="F200" i="1"/>
  <c r="F204" i="1"/>
  <c r="F205" i="1"/>
  <c r="F206" i="1"/>
  <c r="F207" i="1"/>
  <c r="F208" i="1"/>
  <c r="F209" i="1"/>
  <c r="F210" i="1"/>
  <c r="F211" i="1"/>
  <c r="F212" i="1"/>
  <c r="F213" i="1"/>
  <c r="F216" i="1"/>
  <c r="F217" i="1"/>
  <c r="F218" i="1"/>
  <c r="F219" i="1"/>
  <c r="F220" i="1"/>
  <c r="F221" i="1"/>
  <c r="F225" i="1"/>
  <c r="F226" i="1"/>
  <c r="F227" i="1"/>
  <c r="F228" i="1"/>
  <c r="F229" i="1"/>
  <c r="F230" i="1"/>
  <c r="F231" i="1"/>
  <c r="F232" i="1"/>
  <c r="F235" i="1"/>
  <c r="F236" i="1"/>
  <c r="F237" i="1"/>
  <c r="F238" i="1"/>
  <c r="F239" i="1"/>
  <c r="F240" i="1"/>
  <c r="F241" i="1"/>
  <c r="F242" i="1"/>
  <c r="F243" i="1"/>
  <c r="F244" i="1"/>
  <c r="F245" i="1"/>
  <c r="F246" i="1"/>
  <c r="F247" i="1"/>
  <c r="F248" i="1"/>
  <c r="F251" i="1"/>
  <c r="F253" i="1"/>
  <c r="F254" i="1"/>
  <c r="F255" i="1"/>
  <c r="F256" i="1"/>
  <c r="F257"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91" i="1"/>
  <c r="F292" i="1"/>
  <c r="F293" i="1"/>
  <c r="F294" i="1"/>
  <c r="F295" i="1"/>
  <c r="F296" i="1"/>
  <c r="F297" i="1"/>
  <c r="F298" i="1"/>
  <c r="F299" i="1"/>
  <c r="F300" i="1"/>
  <c r="F302" i="1"/>
  <c r="F303" i="1"/>
  <c r="F324" i="1"/>
  <c r="F325" i="1"/>
  <c r="F327" i="1"/>
  <c r="F334" i="1"/>
  <c r="F335" i="1"/>
  <c r="F336" i="1"/>
  <c r="F337" i="1"/>
  <c r="F339" i="1"/>
  <c r="F345" i="1"/>
  <c r="F346" i="1"/>
  <c r="F352" i="1"/>
  <c r="F353" i="1"/>
  <c r="F354" i="1"/>
  <c r="F355" i="1"/>
  <c r="F356" i="1"/>
  <c r="F357" i="1"/>
  <c r="F372" i="1"/>
  <c r="F373" i="1"/>
  <c r="F374" i="1"/>
  <c r="F375" i="1"/>
  <c r="F376" i="1"/>
  <c r="F377" i="1"/>
  <c r="F378" i="1"/>
  <c r="F379" i="1"/>
  <c r="F380" i="1"/>
  <c r="F381" i="1"/>
  <c r="F385" i="1"/>
  <c r="F386" i="1"/>
  <c r="F405" i="1"/>
  <c r="F432" i="1"/>
  <c r="F433" i="1"/>
  <c r="F434" i="1"/>
  <c r="F437" i="1"/>
  <c r="F550" i="1"/>
  <c r="F551" i="1"/>
  <c r="F552" i="1"/>
</calcChain>
</file>

<file path=xl/sharedStrings.xml><?xml version="1.0" encoding="utf-8"?>
<sst xmlns="http://schemas.openxmlformats.org/spreadsheetml/2006/main" count="1497" uniqueCount="1063">
  <si>
    <t>תאור</t>
  </si>
  <si>
    <t>יח' מידה</t>
  </si>
  <si>
    <t>כל סעיפי הפירוק כוללים פינוי פסולת לאתר שפיכה מורשה</t>
  </si>
  <si>
    <t>הערה</t>
  </si>
  <si>
    <t xml:space="preserve"> מ"ק</t>
  </si>
  <si>
    <t xml:space="preserve"> מטר</t>
  </si>
  <si>
    <t xml:space="preserve"> מ"ר</t>
  </si>
  <si>
    <t xml:space="preserve"> יח'</t>
  </si>
  <si>
    <t>קומפ'</t>
  </si>
  <si>
    <t>ניקוז מי גשם</t>
  </si>
  <si>
    <t>צינור כפיף כבד בקוטר 20 מ"מ.</t>
  </si>
  <si>
    <t>צינור כפיף כבד בקוטר 25 מ"מ.</t>
  </si>
  <si>
    <t>צינור כפיף כבד בקוטר 32 מ"מ.</t>
  </si>
  <si>
    <t>צינור כפיף כבד בקוטר 40 מ"מ.</t>
  </si>
  <si>
    <t>צינור כפיף כבד בקוטר 50 מ"מ.</t>
  </si>
  <si>
    <t>מוליך נחושת מבודד 16 ממ"ר.</t>
  </si>
  <si>
    <t>קופסאות על הקיר עבור "יציאות החוץ" מהארקת היסוד, לרבות החיבורים והשילוט.</t>
  </si>
  <si>
    <t>הארקת כל תקרות הביניים בפרויקט.</t>
  </si>
  <si>
    <t xml:space="preserve"> נק'</t>
  </si>
  <si>
    <t>גופי תאורה</t>
  </si>
  <si>
    <t>ג.ת.פ. לתאורת חרום מואר כל הזמן מותקן על הקיר עם לוח פרספקס בעובי 8 מ"מ ושלט לפי הנחיות יועץ הבטיחות ונורות LED, זמן פעולה אוטונומי 120 דקות.</t>
  </si>
  <si>
    <t>מפ"ז בורר פיקוד 25 א', 4 מצבים 2 קוטבים</t>
  </si>
  <si>
    <t>מנורת סימון LED "גויס" או "ביטיצ'ינו" משוקעת בפנל הדלקות או משולבת בלחצן או מפ"ז.</t>
  </si>
  <si>
    <t>מגען פיקוד דגם סגור, ארבעה מגעים מסוגים שונים לזרם נומינלי של 20 אמפר AC3, סליל למתחים שונים.</t>
  </si>
  <si>
    <t>זמזם ללוח, מותקן בחזית, לעבודה במתחים שונים ובעוצמה של 98 ד"ב.</t>
  </si>
  <si>
    <t>שעון מיתוג חשמלי מודולרי עם רזרבה מכנית ל- 48 שעות, תוכנית יומית ושבועית.</t>
  </si>
  <si>
    <t>מערכת בקרה להפעלת סלילי הפסקה בציוד מיתוג מפקודות רכזת גילוי אש, ממשקים אופטיים, כמו מתוצרת "מצג בקרה" עבור 8 כניסות ו- 8 יציאות ולרבות מערכת אינטגרלית לאספקת מתח.</t>
  </si>
  <si>
    <t>נקודות</t>
  </si>
  <si>
    <t>נקודת בית תקע רגיל (מוליכים בחתך 2.5 ממ"ר) כמתואר במפרט הכללי למתקני חשמל, אביזר בגוונים שונים.</t>
  </si>
  <si>
    <t>נקודת בית תקע וסיומת באביזר מוגן מים.</t>
  </si>
  <si>
    <t>נקודת בית תקע עם מפסק זרם 16*2 אמפר ומנורת סמון וחיבור למכשיר.</t>
  </si>
  <si>
    <t>נקודת הכנה לאינטרקום או מנעול חשמלי במשקוף דלת כמתואר במפרט הכללי למתקני חשמל עבור נקודת הכנה לתקשורת, קוטר המוביל 25 מ"מ עם חוט משיכה.</t>
  </si>
  <si>
    <t>נקודת הכנה לתקשורת (או מתח נמוך מאד) אחרת כמתואר במפרט הכללי למתקני חשמל, קוטר המוביל בהתאם לצורך עד 25 מ"מ עם חוט משיכה.</t>
  </si>
  <si>
    <t>נקודת הכנה לתקשורת (או מתח נמוך מאד) אחרת כמתואר במפרט הכללי למתקני חשמל, קוטר המוביל בהתאם לצורך עד 32 מ"מ עם חוט משיכה.</t>
  </si>
  <si>
    <t>נקודת הארקת מיתקן טלפון.</t>
  </si>
  <si>
    <t>נקודת לחצן הפסקת חרום ולרבות הגנה מפני לחיצה מקרית באמצעות טבעת מתכת המרוחקת מהלחצן.</t>
  </si>
  <si>
    <t>נקודת מנעול חשמלי במשקוף דלת, לרבות מובילים בקוטר 20 מ"מ, כבל בחתך גמיש עד 1.5*5 ממ"ר, מנעול חשמלי לעומסים כבדים Eff-Eff דגם E14 או מתוצרת Yalel ש.ע., מערכת אספקת מתח וחיבורים.</t>
  </si>
  <si>
    <t>נקודת אלקטרומגנט על משקוף דלת, לרבות מובילים בקוטר 20 מ"מ, כבל בחתך גמיש עד 1.5*5 ממ"ר, אלקטרומגנט עם כוח משיכה של 300 ק"ג, פלטה נגדית על הדלת, מערכת אספקת מתח וחיבורים.</t>
  </si>
  <si>
    <t>שונות</t>
  </si>
  <si>
    <t>תיאום חיבור החשמל לפרויקט והעברת המיתקן ביקורת ומסירת דו"ח תוצאות למפקח, לרבות תשלום אגרת הבדיקה גופה.</t>
  </si>
  <si>
    <t>בדיקת מיתקן החשמל במד חום בעל יכולת חישה מרחוק (אינפרא-רד), בנוכחות המפקח ובעומס מלא ומסירת דו"ח מפורט למפקח.</t>
  </si>
  <si>
    <t>חיפוי קירות</t>
  </si>
  <si>
    <t>מוליך נחושת מבודד 70 ממ"ר.</t>
  </si>
  <si>
    <t>מטר</t>
  </si>
  <si>
    <t>יחי'</t>
  </si>
  <si>
    <t>סעיף</t>
  </si>
  <si>
    <t>פרק 00 מוקדמות</t>
  </si>
  <si>
    <t>פרק 01 עבודות עפר</t>
  </si>
  <si>
    <t>פרק 02 עבודות בטון יצוק באתר</t>
  </si>
  <si>
    <t>פרק 04 עבודות בניה</t>
  </si>
  <si>
    <t>פרק 05 עבודות איטום</t>
  </si>
  <si>
    <t>פרק 06 מוצרי נגרות אומן ומסגרות פלדה</t>
  </si>
  <si>
    <t>פרק 09 עבודות טיח</t>
  </si>
  <si>
    <t>פרק 11 עבודות צבע</t>
  </si>
  <si>
    <t>פרק 12 עבודות אלומיניום</t>
  </si>
  <si>
    <t>פרק 22 רכיבים מתועשים בבניין</t>
  </si>
  <si>
    <t>פרק 34 גילוי אש ועשן</t>
  </si>
  <si>
    <t>פרק 35 מערכות מנ"מ</t>
  </si>
  <si>
    <t>פרק 45 פיתוח ותשתיות</t>
  </si>
  <si>
    <t>מ"ר</t>
  </si>
  <si>
    <t>כמות</t>
  </si>
  <si>
    <t>מחיר</t>
  </si>
  <si>
    <t>סה"כ</t>
  </si>
  <si>
    <t>סיכום סעיף</t>
  </si>
  <si>
    <t>כתב כמויות מקווה קריית מלאכי</t>
  </si>
  <si>
    <t>הכשרת השטח לתחילת עבודה כולל פינוי מכשולים שונים, גידור שילוט וכדומה</t>
  </si>
  <si>
    <t>קומפלט</t>
  </si>
  <si>
    <t>עבודות חפירה לבורות המים, החפירה הינה עד תחתית הארגזים עליהם תבוצע היציקה (ע"ג בטון רזה) כהכנה ליציקות, המחיר כולל מילוי חוזר מבוקר ומהודק באיזורים המוגדרים במפרט ובתוכנית</t>
  </si>
  <si>
    <t>עבודות חפירה לקיר רגל, החפירה הינה עד תחתית הבטון הרזה עליו תבוצע היציקה , המחיר כולל מילוי חוזר מבוקר ומהודק באיזורים המוגדרים במפרט ובתוכנית</t>
  </si>
  <si>
    <t>מילוי מהודק של מצע סוג א' בשכבות של 20 ס"מ מהודק ל-95% Modified AASHTO</t>
  </si>
  <si>
    <t>יציקת בטון רזה בעובי 5 ס"מ מתחת ליצקות בטון</t>
  </si>
  <si>
    <t>00.000.0000</t>
  </si>
  <si>
    <t>01.001.0010</t>
  </si>
  <si>
    <t>01.001.0020</t>
  </si>
  <si>
    <t>01.001.0030</t>
  </si>
  <si>
    <t>יציקת בטון עבור ראשי כלונס ב-40, דרגת חשיפה 3</t>
  </si>
  <si>
    <t>מ"ק</t>
  </si>
  <si>
    <t>יציקת רצפות ותקרות</t>
  </si>
  <si>
    <t>יציקת רצפות בעובי 25 ס"מ,ב-40, דרגת חשיפה 3</t>
  </si>
  <si>
    <t>01.000.0000</t>
  </si>
  <si>
    <t>02.000.0000</t>
  </si>
  <si>
    <t>02.001.0010</t>
  </si>
  <si>
    <t>02.002.0020</t>
  </si>
  <si>
    <t>02.003.0000</t>
  </si>
  <si>
    <t>02.003.0010</t>
  </si>
  <si>
    <t>02.003.0020</t>
  </si>
  <si>
    <t>02.004.0000</t>
  </si>
  <si>
    <t>יציקת רצפות בעובי 20 ס"מ,ב-40, דרגת חשיפה 5</t>
  </si>
  <si>
    <t>02.003.0011</t>
  </si>
  <si>
    <t>יציקת רצפות בעובי 20 ס"מ,ב-40, דרגת חשיפה 3</t>
  </si>
  <si>
    <t>יציקת תקרות בעובי 20 ס"מ ב-30 דרגת חשיפה 2</t>
  </si>
  <si>
    <t>יציקת קורות</t>
  </si>
  <si>
    <t>02.005.0000</t>
  </si>
  <si>
    <t>יציקת קורות בחתך  30/200, ב-30 דרגת חשיפה 2</t>
  </si>
  <si>
    <t>02.005.0010</t>
  </si>
  <si>
    <t>יציקת קורות בחתך  30/150, ב-30 דרגת חשיפה 2</t>
  </si>
  <si>
    <t>יציקת קורות בחתך  25/75 , ב-30 דרגת חשיפה 2</t>
  </si>
  <si>
    <t>יציקת קורות בחתך  25/85 , ב-30 דרגת חשיפה 2</t>
  </si>
  <si>
    <t>יציקת קורות בחתך  20/200, ב-30 דרגת חשיפה 2</t>
  </si>
  <si>
    <t>יציקת קורות בחתך  25/50 , ב-40 דרגת חשיפה 3</t>
  </si>
  <si>
    <t>יציקת קורות בחתך  35/50, ב-40 דרגת חשיפה 3</t>
  </si>
  <si>
    <t>יציקת קורות בחתך  30/205, ב-30 דרגת חשיפה 2</t>
  </si>
  <si>
    <t>יציקת קורות בחתך 25/129, ב-40 דרגת חשיפה 3</t>
  </si>
  <si>
    <t>02.005.0020</t>
  </si>
  <si>
    <t>02.005.0030</t>
  </si>
  <si>
    <t>02.005.0040</t>
  </si>
  <si>
    <t>02.005.0050</t>
  </si>
  <si>
    <t>02.005.0060</t>
  </si>
  <si>
    <t>02.005.0070</t>
  </si>
  <si>
    <t>02.005.0080</t>
  </si>
  <si>
    <t>02.005.0090</t>
  </si>
  <si>
    <t>יציקת קירות</t>
  </si>
  <si>
    <t>02.006.0000</t>
  </si>
  <si>
    <t>02.006.0010</t>
  </si>
  <si>
    <t>02.006.0020</t>
  </si>
  <si>
    <t>02.006.0030</t>
  </si>
  <si>
    <t>יציקת קירות בעובי 25 - קרקע, ב-30 דרגת חשיפה 2</t>
  </si>
  <si>
    <t>יציקת קירות בעובי 20 - קרקע , ב-30 דרגת חשיפה 2</t>
  </si>
  <si>
    <t>יציקת קירות בעובי 15 - קרקע,  ב-30 דרגת חשיפה 2</t>
  </si>
  <si>
    <t>יציקת קירות בעובי 35 - קרקע, ב-30 דרגת חשיפה 2</t>
  </si>
  <si>
    <t>יציקת קירות בעובי 20 - בריכות תחתונות, ב-40 דרגת חשיפה 5- קירות חיצוניים</t>
  </si>
  <si>
    <t>יציקת קירות בעובי 20 - בריכות תחתונות, ב-40 דרגת חשיפה 5- קירות פנימיים</t>
  </si>
  <si>
    <t>יציקת קירות בעובי 20 - בריכות עליוניות, ב-40 דרגת חשיפה 5- קירות חיצוניים</t>
  </si>
  <si>
    <t>יציקת קירות בעובי 20 - בריכות עלינות, ב-40 דרגת חשיפה 5- קירות פנימיים</t>
  </si>
  <si>
    <t>יציקת קירות בעובי 30 - בריכות עלינות, ב-40 דרגת חשיפה 5- קירות פנימיים</t>
  </si>
  <si>
    <t>יציקת קירות בעובי 25 - גג, ב-30 דרגת חשיפה 2</t>
  </si>
  <si>
    <t>יציקת בטון רב נפח עבור מדרגות מונחות, ב-30 דרגת חשיפה 5</t>
  </si>
  <si>
    <t>02.006.0040</t>
  </si>
  <si>
    <t>02.006.0050</t>
  </si>
  <si>
    <t>02.006.0060</t>
  </si>
  <si>
    <t>02.006.0070</t>
  </si>
  <si>
    <t>02.006.0080</t>
  </si>
  <si>
    <t>02.006.0090</t>
  </si>
  <si>
    <t>02.006.0011</t>
  </si>
  <si>
    <t>02.007.0000</t>
  </si>
  <si>
    <t>02.008.0000</t>
  </si>
  <si>
    <t>02.009.0000</t>
  </si>
  <si>
    <t>02.010.0000</t>
  </si>
  <si>
    <t>02.011.0000</t>
  </si>
  <si>
    <t>02.012.0000</t>
  </si>
  <si>
    <t>02.013.0000</t>
  </si>
  <si>
    <t>02.014.0000</t>
  </si>
  <si>
    <t xml:space="preserve"> עמודים, ב-30 דרגת חשיפה 3</t>
  </si>
  <si>
    <t>יציקת קיר רגל (כולל רגל) , ב-30 דרגת חשיפה 3</t>
  </si>
  <si>
    <t xml:space="preserve">בטון בט-קל שיפועים משקל מרחבי שאינו מעל 1.25 טון למ"ק </t>
  </si>
  <si>
    <t>ברזל זיון לבטון מזוין למעט לכלונסאות</t>
  </si>
  <si>
    <t>קוצים מבוטנים בדבק אפוקסי</t>
  </si>
  <si>
    <t>פרופיל פלדה מבוטן</t>
  </si>
  <si>
    <t>חציבה בבטון קיים לחיבור בטון קורות לכלונסאות</t>
  </si>
  <si>
    <t>ארגזי פוליביד בעובי 25 ס"מ</t>
  </si>
  <si>
    <t>טון</t>
  </si>
  <si>
    <t>04.000.0000</t>
  </si>
  <si>
    <t>04.001.0020</t>
  </si>
  <si>
    <t>05.000.0000</t>
  </si>
  <si>
    <t>05.001.0000</t>
  </si>
  <si>
    <t>איטום יסודות</t>
  </si>
  <si>
    <t>05.001.0010</t>
  </si>
  <si>
    <t>קירות מרתף + קורות יסוד - איטום קירות במריחות חמות. פריימר ביטומני בכמות 300 גר'/מ"ר, 3 שכבות ביטומן מנושב 85/40 במריחות חמות בכמות כוללת 4.5 ק"ג/ מ"ר, 2 רשתות זכוכית אינטרגלס והגנה ע"י יריעות H.D.P.E מסוג "פז דריין" או "ביטודריין 15 - T" או "ספיר פרוטקשיין" או "גולדריין" או ש"ע בעובי 0.5 מ"מ</t>
  </si>
  <si>
    <t>05.002.0000</t>
  </si>
  <si>
    <t>איטום בורות טבילה והשקה</t>
  </si>
  <si>
    <t>05.002.0008</t>
  </si>
  <si>
    <t>איטום רצפות וקירות עם ציפוי צמנטי הידרולי מאושר למי שתיה ספיר אלסטופלקס 747" בשתי שכבות ולפי הנחיות היצרן בצבעים שונים, עד 3 ק"ג למ"ר</t>
  </si>
  <si>
    <t>איטום חדרים רטובים</t>
  </si>
  <si>
    <t>05.003.0000</t>
  </si>
  <si>
    <t>05.003.0012</t>
  </si>
  <si>
    <t>05.003.0020</t>
  </si>
  <si>
    <t>איטום גג</t>
  </si>
  <si>
    <t>05.005.0000</t>
  </si>
  <si>
    <t>05.005.0030</t>
  </si>
  <si>
    <t>05.005.0050</t>
  </si>
  <si>
    <t>05.005.0230</t>
  </si>
  <si>
    <t>05.006.0000</t>
  </si>
  <si>
    <t>05.006.0320</t>
  </si>
  <si>
    <t>רולקות</t>
  </si>
  <si>
    <t>05.005.0060</t>
  </si>
  <si>
    <t>מ'</t>
  </si>
  <si>
    <t>06.000.0000</t>
  </si>
  <si>
    <t>06.001.0000</t>
  </si>
  <si>
    <t>05.007.0000</t>
  </si>
  <si>
    <t>התזת בידוד פוליאריטן מוקצף לעובי של 2 ס"מ על גבי קירות החוץ</t>
  </si>
  <si>
    <r>
      <t xml:space="preserve">מסגרות </t>
    </r>
    <r>
      <rPr>
        <sz val="12"/>
        <color theme="1"/>
        <rFont val="Arial"/>
        <family val="2"/>
        <scheme val="minor"/>
      </rPr>
      <t>- לפי רשימות</t>
    </r>
  </si>
  <si>
    <t>06.001.0030</t>
  </si>
  <si>
    <t>06.001.0040</t>
  </si>
  <si>
    <t>06.001.0001</t>
  </si>
  <si>
    <t>06.001.0002</t>
  </si>
  <si>
    <t>06.001.0003</t>
  </si>
  <si>
    <t>פרט מ14 שער כניסה</t>
  </si>
  <si>
    <t>פרט מ12 דלת ארון תקשורת</t>
  </si>
  <si>
    <t>06.001.0004</t>
  </si>
  <si>
    <t>פרט מ11 דלתות ארון חשמל</t>
  </si>
  <si>
    <t>פרט מ1 דלת הדף ממ"מ</t>
  </si>
  <si>
    <t>פרט מ2 חלון הדף ממ"מ</t>
  </si>
  <si>
    <t>06.001.0050</t>
  </si>
  <si>
    <t>06.001.0060</t>
  </si>
  <si>
    <t>פרט מ3 דלת כניסה חף כנפית</t>
  </si>
  <si>
    <t>פרט מ8 דלת חדר מכונות דו כנפית</t>
  </si>
  <si>
    <t>06.001.0100</t>
  </si>
  <si>
    <t>פרט מ9 חלון רפפות</t>
  </si>
  <si>
    <t>06.001.0110</t>
  </si>
  <si>
    <t>יח'</t>
  </si>
  <si>
    <t>06.001.0120</t>
  </si>
  <si>
    <t>פרט מ10 סולם עליה לגג</t>
  </si>
  <si>
    <t>06.001.0130</t>
  </si>
  <si>
    <t>פרט מ4, מ5, מ6 סט ממ"מ (כולל סט צינורות איוורור) מותקן ומושלם לרבות כל הדרוש</t>
  </si>
  <si>
    <t>06.001.0140</t>
  </si>
  <si>
    <t>תוספת למנעול צילינדר עבור "מאסטר קיי"</t>
  </si>
  <si>
    <t>06.001.0150</t>
  </si>
  <si>
    <t>פרט מ7 מערכת סינון אויר</t>
  </si>
  <si>
    <t>06.001.0160</t>
  </si>
  <si>
    <t>06.001.0170</t>
  </si>
  <si>
    <t>06.001.0180</t>
  </si>
  <si>
    <t>06.001.0190</t>
  </si>
  <si>
    <t>פרט מ17 דלת לפילר חשמל ותקשורת</t>
  </si>
  <si>
    <t>פרט מ15 דלת לפילר מים</t>
  </si>
  <si>
    <t>פרט מ16 דלת לפילר אשפה</t>
  </si>
  <si>
    <t>פרט מ19 שער טכני בפיתוח</t>
  </si>
  <si>
    <t>פרט מ20 דלת חד כנפית בחדרי טבילה</t>
  </si>
  <si>
    <t>פרט מ18 גדר קלה</t>
  </si>
  <si>
    <r>
      <t xml:space="preserve">עבודות נירוסטה </t>
    </r>
    <r>
      <rPr>
        <sz val="12"/>
        <color theme="1"/>
        <rFont val="Arial"/>
        <family val="2"/>
        <scheme val="minor"/>
      </rPr>
      <t>- לפי רשימות</t>
    </r>
  </si>
  <si>
    <t>06.002.0000</t>
  </si>
  <si>
    <t>כל עבודות המסגרות כוללות גוון וצבע לבחירת האדריכל. התקנה עד גמר מושלם מאושר ע"י המפקח לרבות כל חומרי העזר והפרזול הדרושים לכך.</t>
  </si>
  <si>
    <t>כל הנרוסטה במבנה תהיה דרגה L 316 (מלוטש) בעובי מינימלי של 1.5 מ"מ</t>
  </si>
  <si>
    <t>06.002.0085</t>
  </si>
  <si>
    <t>פרט מ13 מאחז יד</t>
  </si>
  <si>
    <r>
      <t xml:space="preserve">נגרות </t>
    </r>
    <r>
      <rPr>
        <sz val="12"/>
        <color theme="1"/>
        <rFont val="Arial"/>
        <family val="2"/>
        <scheme val="minor"/>
      </rPr>
      <t>- לפי רשימות</t>
    </r>
  </si>
  <si>
    <t>06.003.0000</t>
  </si>
  <si>
    <t>06.003.0010</t>
  </si>
  <si>
    <t>06.003.0020</t>
  </si>
  <si>
    <t>06.003.0030</t>
  </si>
  <si>
    <t>פרט נ1 דלת חד כנפית</t>
  </si>
  <si>
    <t>פרט נ2 דלת חד כנפית</t>
  </si>
  <si>
    <t>פרט נ3 דלת חד כנפית</t>
  </si>
  <si>
    <t>07.000.0000</t>
  </si>
  <si>
    <t>המחיר כולל אספקה והתקנת החומר , מחירי הצנורות והאביזרים המונחים בקרקע , כוללים את עבודת החפירה ו/או החציבה בכל סוגי הקרקע. 2. כל המחירים של חלקי המתכת הגלויים כוללים את הצביעה</t>
  </si>
  <si>
    <t>07.001.0000</t>
  </si>
  <si>
    <t>אספקת מים קרים / חמים</t>
  </si>
  <si>
    <t>07.001.0010</t>
  </si>
  <si>
    <t>07.001.0020</t>
  </si>
  <si>
    <t>07.001.0030</t>
  </si>
  <si>
    <t>07.001.0040</t>
  </si>
  <si>
    <t>07.001.0050</t>
  </si>
  <si>
    <t>07.001.0060</t>
  </si>
  <si>
    <t>07.001.0070</t>
  </si>
  <si>
    <t>קו מים מפלדה בקוטר " 3 ע.ד. " 5/32 עם ציפוי פנים / חוץ בטון ועטיפת פלסטיק משוחלת תלת שכבתית דוגמת APC-3 או ש"ע מונח בקרקע בכל עומק , לרבות ספחים.</t>
  </si>
  <si>
    <t>קו מים מפלדה בקוטר " 2 ע.ד. " 5/32 עם ציפוי פנים / חוץ בטון ועטיפת פלסטיק משוחלת תלת שכבתית דוגמת APC-3 או ש"ע מונח בקרקע בכל עומק , לרבות ספחים.</t>
  </si>
  <si>
    <t>קו מים מגולבן סקדיול 40 בקוטר "1 ועטיפת פלסטיק מושחלת תלת שכבתית דוגמת APC-3  או ש"ע מונח בקרקע בכל עומק, לרבות ספחים.</t>
  </si>
  <si>
    <t>קו מים מגולבן סקדיול 40 בקוטר "3/4 ועטיפת פלסטיק מושחלת תלת שכבתית דוגמת APC-3  או ש"ע מונח בקרקע בכל עומק, לרבות ספחים.</t>
  </si>
  <si>
    <t>צנורות מגולבנים סקדיול 40 ללא תפר בקוטר " 2 למים קרים (עמדות אש) מותקנים גלויים תלויים סמויים או במילוי, מחוברים בהברגות לרבות ספחים ועטיפת בטון חציבות וחפירה</t>
  </si>
  <si>
    <t>צנורות מגולבנים סקדיול 40 ללא תפר לסניקה, מותקנים גלויים תלויים סמויים או במילוי, מחוברים בהברגות לרבות ספחים ועטיפת בטון חציבות וחפירה</t>
  </si>
  <si>
    <t>07.001.0080</t>
  </si>
  <si>
    <t>07.001.0090</t>
  </si>
  <si>
    <t>הספקה והנחת קו מים מצינור פלסטי דגם מולטיגול למים קרים וחמים מותקן בתוך הקירות , גלוי ומתחת לרצוף בקוטר 16 מ"מ כולל כל האביזרים והעבודות הדרושות בתוך שרוול בשלמות .</t>
  </si>
  <si>
    <t>כנ"ל אך צינור קוטר (25, 20 מ"מ) מולטיגול</t>
  </si>
  <si>
    <t>07.001.0100</t>
  </si>
  <si>
    <t>07.001.0110</t>
  </si>
  <si>
    <t>כנ"ל אך צינור קוטר (32 מ"מ) מולטיגול</t>
  </si>
  <si>
    <t>כנ"ל אך צינור קוטר (40 מ"מ) מולטיגול</t>
  </si>
  <si>
    <t>בידוד ענביד בעובי 19 מ"מ לצנרת מים
חמים בקוטר 1/2"- 3/4"- 1" כולל עטיפת סרט פלסטי</t>
  </si>
  <si>
    <t>07.001.0120</t>
  </si>
  <si>
    <t>עמדת כבוי אש תקנית מותקנת בארון כ"א כולל ברז שריפה " 2 עם מצמד שטורץ , 2 זרנוקים בקוטר " 2 באורך 15 מ' עם מצמד שטורץ מזנק סילון /ריסוס " 2 עם ברז כדורי כולל גלגלון עם צנור גמיש פלסטי או גומי בקוטר " 3/4 ובאורך 30 מ' מותקן על תוף
עם זרוע מסתובבת כולל מזנק סילון ריסוס קוטר " 1 ברז כדורי " 1.</t>
  </si>
  <si>
    <t>מטפה כבוי אש יבשה 6 ק"ג .</t>
  </si>
  <si>
    <t>07.001.0130</t>
  </si>
  <si>
    <t>07.001.0140</t>
  </si>
  <si>
    <t>07.001.0150</t>
  </si>
  <si>
    <t>07.001.0160</t>
  </si>
  <si>
    <t>ברז דלי " 1/2 .</t>
  </si>
  <si>
    <t>ברז גן הבונים 3/4 אינש.</t>
  </si>
  <si>
    <t>07.001.0170</t>
  </si>
  <si>
    <t>07.001.0180</t>
  </si>
  <si>
    <t xml:space="preserve">ראש מערכת ראשי " 3 לפי פרט בתוכנית , לרבות מד מים 3" ארד, מז"ח WATTS 3" + מסנן 3" + 3 מגופים 3" + מגוף אלכסוני 2" + אל חזור 2" + אל חזור 3" + משחרר אויר + ברז כיבוי 3", ברז הסנקה כפול 3" ואלחזור 3", קומפלט ומאושר ע"י המתכנן + תאגיד המים
</t>
  </si>
  <si>
    <t>חיבור קו מים חדש לקו מים קיים בכביש לרבות חציית כביש אספלט גישוש וחפירה, שימוש במחפרון + תיאום עם בזק + חברת החשמל + עירייה וכל הרשיות האחרות + תאגיד המים</t>
  </si>
  <si>
    <t>חיבור צנרות מים חמים / קרים למערת המים החמים בכל קוטר שהוא , כולל התאמת קטרים / חומרים.</t>
  </si>
  <si>
    <t>07.002.0000</t>
  </si>
  <si>
    <t>מערכת דלוחין ושופכין</t>
  </si>
  <si>
    <t>07.002.0010</t>
  </si>
  <si>
    <t>07.002.0020</t>
  </si>
  <si>
    <t>צנורות שופכין מפוליאתילן בצפיפות גבוהה (H.D.P.E.) גברית מותקנים גלויים , סמויים או במילוי כולל ספחים , קוטר " 4 + עטיפת בטון</t>
  </si>
  <si>
    <t>07.002.0030</t>
  </si>
  <si>
    <t>07.002.0040</t>
  </si>
  <si>
    <t xml:space="preserve">צנורות פי.וי.סי. לשפכים חמים (דולכין) וניקוז מ"א בקוטר (40-32) כולל כל הספחים הדרושים. תוצרת לפיסקי או ש"ע.
</t>
  </si>
  <si>
    <t>כנ"ל אך בקוטר "2 גבריית כולל ספחים.</t>
  </si>
  <si>
    <t>עטיפת בטון בעובי 10 ס"מ לצנרת " 4 או "2 מכל סוג שהוא</t>
  </si>
  <si>
    <t>07.002.0050</t>
  </si>
  <si>
    <t>07.002.0060</t>
  </si>
  <si>
    <t>07.002.0070</t>
  </si>
  <si>
    <t>07.002.0080</t>
  </si>
  <si>
    <t>07.002.0090</t>
  </si>
  <si>
    <t>כובע אויר פי.וי.סי.בקוטר " 4 .</t>
  </si>
  <si>
    <t>מחסום רצפה, מחסום תופי, קופסת ביקורת רגילה בקוטר 100/50 מ"מ עשויים מפוליפרופילן לרבות מסגרת מרובעת ורשת או מכסה מוברג מפליז.</t>
  </si>
  <si>
    <t>כנ"ל אך קופסת בקורת נופלת "4/"4</t>
  </si>
  <si>
    <t>מחסום רצפה 200/100 מ"מ מפוליאתילן בצפיפות גבוהה (H.D.P.E) עם רשת פליז מוברגת במסגרת מרובעת</t>
  </si>
  <si>
    <t>סיפון תקני מיועד למכונת כביסה / מדיח כלים.</t>
  </si>
  <si>
    <t>07.003.0000</t>
  </si>
  <si>
    <t>קבועות תברואיות</t>
  </si>
  <si>
    <t>07.003.0010</t>
  </si>
  <si>
    <t>07.003.0020</t>
  </si>
  <si>
    <t>07.003.0030</t>
  </si>
  <si>
    <t>07.003.0040</t>
  </si>
  <si>
    <t>07.003.0050</t>
  </si>
  <si>
    <t>קערה מחרס לבן במידות 60/40 ס"מ כדוגמת תוצרת "חרסה" דגם "גל דור 60 " מותקן מושלם עם כל האביזרים וסיפון , או שווה ערך.</t>
  </si>
  <si>
    <t>אספקה והתקנה של ברז עירבוב מים חמים / קרים, לכיור הנ"ל תוצרת שטרן MIXER KITCHEN עם ויסות טמפ" או כל סוג אחר כולל פיה ראוכה .</t>
  </si>
  <si>
    <t>כיורי רחצה מחרס לבן , כדוגמת תוצרת "חרסה" דגם " אוסלו " או שו"ע , מותקן מושלם עם כל האביזרים וסיפון .</t>
  </si>
  <si>
    <t>סוללה למים קרים / חמים , תוצרת שטרן מצופה כרום , מותקן מושלם עם כל האביזרים.</t>
  </si>
  <si>
    <t>כיור נכים מחרס לבן כדוגמת תוצרת "חרסה" דגם פטרה מותקן מושלם עם כל האביזרים וסיפון, או שווה ערך.</t>
  </si>
  <si>
    <t>07.003.0060</t>
  </si>
  <si>
    <t>07.003.0070</t>
  </si>
  <si>
    <t>07.003.0080</t>
  </si>
  <si>
    <t>07.003.0090</t>
  </si>
  <si>
    <t>07.003.0100</t>
  </si>
  <si>
    <t>07.003.0110</t>
  </si>
  <si>
    <t>07.003.0120</t>
  </si>
  <si>
    <t>07.003.0130</t>
  </si>
  <si>
    <t>07.003.0140</t>
  </si>
  <si>
    <t>07.003.0150</t>
  </si>
  <si>
    <t>ברז מים קרים לנכים, בעמידה , הפעלה ע"י מוט מרפק המיועד לנכים , תוצרת שטרן.</t>
  </si>
  <si>
    <t>אסלה מחרס לבן תלויה כדוגמת תוצרת "חרסה-קמליה" מק"ט 336 , כולל מושב ומכסה טיפוס כבד עם צירי מתכת מצופים כרום , כולל מיכל הדחה סמוי תוצרת גרויי.</t>
  </si>
  <si>
    <t>אסלה מיועדת לנכים תוצרת חרסה דגם ברקת מק"ט 386 , כולל מושב ומכסה טיפוס כבד עם צירי מתכת מצופים כרום כולל מאחז יד מנירוסטה לפי פרט כולל מיכל הדחה סמוי תוצרת גרויי</t>
  </si>
  <si>
    <t>מיכל מים תקני לממ"ד כולל מעמד מברזל מגלוון נפח 90 ליטר + ברז מילוי + צינור גמיש למילוי , כולל שילוט (לפי תכנית).</t>
  </si>
  <si>
    <t>ברזי ניתוק " 3/4 בקיר או בחלל התקרה</t>
  </si>
  <si>
    <t>אינטרפוץ 4 דרך לאמבטיה ומקלחת הכולל: גוף פנימי + כיסוי חיצוני למערכת קיר 4 דרך כדוגמת "חמת" מסדרת "אוורסט". או שווה ערך + ראש מקלחת וצינור גמיש .</t>
  </si>
  <si>
    <t>מקרר מי שתיה תוצרת "אמקור" כולל ברז שתיה מצופה כרום.</t>
  </si>
  <si>
    <t>מרכזיית מים מחלק כולל ארוק וברזי ניתוק עד 10 יציאות קומפלט</t>
  </si>
  <si>
    <t>אספקה והתקנה אגנית חרס 80/80 ס"מ , תוצרת חרסה כולל סיפון וכל האביזרים הנדרשים , מותקנת מושלמת .</t>
  </si>
  <si>
    <t>אספקה והתקנה לג'קוזי , בהתאם לבחירת האדריכל כולל כל האביזרים הנדרשים , מותקן מושלם + חיבור לחשמל + הפעלה מושלמת ותקינה.</t>
  </si>
  <si>
    <t>07.003.0160</t>
  </si>
  <si>
    <t>07.003.0170</t>
  </si>
  <si>
    <t>07.003.0180</t>
  </si>
  <si>
    <t>07.003.0190</t>
  </si>
  <si>
    <t>אספקה והתקנה לאמבטיה , בהתאם לבחירת האדריכל כולל סיפונים וכל האביזרים הנדרשים , מותקן .</t>
  </si>
  <si>
    <t>אספקה והתקנה משאבת מים טבולה לריקון בספיקה של 3 מק"ש עומד מים 10 מטר , מותקנת מושלמת כולל לוח חשמל ופיקוד + צינור סניקה "H.D.P.E 3 דרג 16 באורך עד 10 מטר כולל מחברים וספחים , מותקנת מושלמת עד הפעלה תקינה</t>
  </si>
  <si>
    <t>אספקה והתקנה מז"ח מים תקני תוצרת א.ר.י בקוטר " 1.5 כולל 2 ברזי ניתוק " 1.5 + מחברים + ספחים, מותקן מושלם</t>
  </si>
  <si>
    <t>אספקה והתקנה רשת ניקוז 150/25 ס"מ נירוסטה L-316 כולל זוויות נירוסטה, מותקנת מושלמת.</t>
  </si>
  <si>
    <t>07.004.0000</t>
  </si>
  <si>
    <t>07.004.0010</t>
  </si>
  <si>
    <t>07.004.0020</t>
  </si>
  <si>
    <t>07.004.0030</t>
  </si>
  <si>
    <t>07.004.0040</t>
  </si>
  <si>
    <t>צנורות שופכין מפוליאתילן בצפיפות גבוהה (H.D.P.E.) גברית מותקנים גלויים,סמויים או במילוי לרבות ספחים, קוטר " 4 כולל עטיפה.</t>
  </si>
  <si>
    <t xml:space="preserve">קולט מי גשם תוצרת דלמר נקז דלביט  "4 S15 </t>
  </si>
  <si>
    <t>מוצא מרזב תחתון מפלדה קוטר " 4.</t>
  </si>
  <si>
    <t>אגנית מבטון טרומית ליד מוצא מרזב</t>
  </si>
  <si>
    <t>07.005.0000</t>
  </si>
  <si>
    <t>ביוב ותיעול פיתוח</t>
  </si>
  <si>
    <t>07.005.0010</t>
  </si>
  <si>
    <t>07.005.0020</t>
  </si>
  <si>
    <t>07.005.0030</t>
  </si>
  <si>
    <t>07.005.0040</t>
  </si>
  <si>
    <t>07.005.0050</t>
  </si>
  <si>
    <t>07.005.0060</t>
  </si>
  <si>
    <t>07.005.0070</t>
  </si>
  <si>
    <t>07.005.0080</t>
  </si>
  <si>
    <t>צינור P.V.C עבה לביוב בקוטר 110 מ"מ מונח בקרקע כולל חפירה או חציבה , עטיפת חול דיונות בעובי 30 ס"מ מעל ומתחת לצינור מילוי הידוק קרקע הידוק חיבורים לתאי ביקורת וכל המפורט במפרט הכללי בעומק עד 1.25 מטר.</t>
  </si>
  <si>
    <t>צינור ביוב פלסטי מ- P.V.C קשיח SN-8 מרביד או שווה ערך, כתום כולל חפירה או חציבה, עטיפת חול דיונות בעובי 30 ס"מ מעל ומתחת לצינור מילוי הידוק קרקע הידוק חיבורים לתאי ביקורת וכל המפורט במפרט הכללי , בקוטר " 6 ובעומק עד 125 ס"מ</t>
  </si>
  <si>
    <t>צינור ביוב פלסטי מ- P.V.C קשיח SN-8 מרביד או שווה ערך, כתום כולל חפירה או חציבה, עטיפת חול דיונות בעובי 30 ס"מ מעל ומתחת לצינור מילוי הידוק קרקע הידוק חיבורים לתאי ביקורת וכל המפורט במפרט הכללי , בקוטר " 6 ובעומק מעל 126 ס"מ</t>
  </si>
  <si>
    <t>שוחת בקרה לביוב מבטון בקוטר 80 ס"מ ובעומק עד 1.25 מטר דוגמת "וולפמן" או ש"ע , עם תקרה ומכסה בגודל 60/60 ס"מ תוצרת וולפמן כולל הטבעת סמל עירייה או תאגיד מים , מסוג ב.ב. 25 טון לרבות תחתית מגנופלסט איטום בין כל חלקי השוחה בכל קוטר כנגד חדירות מים באמצעות אטם "איטופלסט" , כולל אטימות + בינצ'ק , מותקנת מושלמת כולל מילוי נברר חוזר כולל הידוק</t>
  </si>
  <si>
    <t>שוחת בקרה לביוב מבטון בקוטר 125 ס"מ ובעומק מ- 1.26 עד 2.25 מטר דוגמת "וולפמן" או ש"ע , עם תקרה ומכסה בגודל 60/60 ס"מ תוצרת וולפמן כולל הטבעת סמל עירייה או תאגיד מים , מסוג ב.ב. 25 טון לרבות תחתית מגנופלסט איטום בין כל חלקי השוחה בכל קוטר כנגד חדירות מים באמצעות אטם "איטופלסט" , כולל אטימות + בינצ'ק, מותקנת מושלמת כולל מילוי נברר חוזר כולל הידוק.</t>
  </si>
  <si>
    <t xml:space="preserve">מפל תקנית בתוך שוחה בכל קוטר שהו מותקן מושלם </t>
  </si>
  <si>
    <t>חיבור קו ביוב חדש לש.ב קיימת בכביש לרבות חציית כביש גישוש וחפירה שימוש במחפרון + תיאום עם בזק +ח"ח ועירייה וכל הרשויות האחרות והחזרת המצב לקדמותו</t>
  </si>
  <si>
    <t>צינור / שרוול גמיש עבה להשקייה בקוטר " 3 מונח בקרקע כולל חפירה או חציבה , עטיפת חול בעובי 30 ס"מ מעל ומתחת לצינור מילוי הידוק קרקע הידוק בעומק עד 125 ס"מ.</t>
  </si>
  <si>
    <t>יש לאשר מפרט טכני של הציוד ע"י המתכנן לפני ביצוע</t>
  </si>
  <si>
    <t>07.006.0000</t>
  </si>
  <si>
    <t>07.006.0010</t>
  </si>
  <si>
    <t>07.006.0020</t>
  </si>
  <si>
    <t>07.006.0030</t>
  </si>
  <si>
    <t>07.006.0040</t>
  </si>
  <si>
    <t>07.006.0050</t>
  </si>
  <si>
    <t>07.006.0060</t>
  </si>
  <si>
    <t>07.006.0070</t>
  </si>
  <si>
    <t>07.006.0080</t>
  </si>
  <si>
    <t>07.006.0090</t>
  </si>
  <si>
    <t>משאבת חום להסקה תוצרת חברת אקלימונטה או שו"ע מאושר לתפוקת חימום נומנלית 35000 קקל"ש, טמפ' אספקה 70 צילזיוס, מחוברת לחשמל, צנרת, גמישים, ברזי ניתוק , אלחוזר , מדי טמפ' ולחץ, ציפוי סוללה פלאייגולד, מדחסים בורגיים, רשת הגנה, משנה מהירות רציף למפוחי מעבה, מעבה נחושת נחושת , מיקרופרססור ,מפוחי מעבה שקטים עם רשת , לוח חשמל עם דלתות כפולות כולל הגנות מתח, שמירת לחץ ראש מגן קפיאה תריסי הגנה לסוללת מעבה , הכל לפי תוכניות ומפרטים מאושרת ע"י מהנדס המיזוג, הנפת על הגג + בסיס בטון צף לפי פרט + קפיצים מייסון. יחידה שקטה במיוחד DB 40, או ש"ע מאושר.</t>
  </si>
  <si>
    <t>משאבת סחרור מים קרים/חמים לספיקה נומנלית 10 מק"ש נגד עומד מים 10 מטר כדוגמת חברת גרנדפוס , מותאמת לעבודה בשתי דרגות , המשאבה צנטרפוגלית מונובלוק מנוע סגור אפשרות פירוק מנוע ללא פירוק גוף משאבה , כולל בקר לשינוי מהירות משאבה . או ש"ע מאושר.</t>
  </si>
  <si>
    <t>משאבת סחרור מים קרים/חמים לספיקה נומנלית 20 מ'"ש נגד עומד מים 15 מטר כדוגמת חברת גרנדפוס , מותאמת לעבודה בשתי דרגות , המשאבה צנטרפוגלית מונובלוק מנוע סגור אפשרות פירוק מנוע ללא פירוק גוף משאבה , כולל בקר לשינוי מהירות משאבה . או ש"ע מאושר.</t>
  </si>
  <si>
    <t>מחליף חום מפלטות מנירוסה תוצרת חברת אורן לתפוקה של 35000 קקל"ש כולל אוגנים ותלייות. או ש"ע מאושר.</t>
  </si>
  <si>
    <t>אוגר מים חמים בנפח של 1500 ליטר , לפי מפרט , מבודד פוליאטריראן עובי 10 ס"מ כולל כיסוי מפח 2 מ"מ צבוע שתי שכבות ציפוי אמאייל נגד קרוזייה , 6 יציאות כולל פורק לחץ משחרר אויר , ברז לניקוז , טרמוסטט , הכל קומפלט +הגנה קטודית + יהיה גיבוי חשמלי באמצעות גופי חימום הספק 50 קו"ט + חיבור מערכת סולרית האוגר יהיה בנוי ממעיל כולל בידוד מתאים להתחברות למערכת סולרית , מאושר. או ש"ע מאושר.</t>
  </si>
  <si>
    <t>ברז ניתוק כדורי קוטר " 2 מבודד</t>
  </si>
  <si>
    <t>07.006.0100</t>
  </si>
  <si>
    <t>07.006.0110</t>
  </si>
  <si>
    <t>07.006.0120</t>
  </si>
  <si>
    <t>07.006.0130</t>
  </si>
  <si>
    <t>07.006.0140</t>
  </si>
  <si>
    <t>07.006.0150</t>
  </si>
  <si>
    <t>07.006.0160</t>
  </si>
  <si>
    <t>07.006.0170</t>
  </si>
  <si>
    <t>07.006.0180</t>
  </si>
  <si>
    <t>ברז ניתוק כדורי קוטר " 1.25 מבודד</t>
  </si>
  <si>
    <t>אלחוזר קוטר " 2 מבודד</t>
  </si>
  <si>
    <t>אלחוזר קוטר " 1.25 מבודד</t>
  </si>
  <si>
    <t>מונע זרימה חוזרת (מז"ח) בקוטר " 2 מבודד מותקן מושלם</t>
  </si>
  <si>
    <t>גמיש דו גלי ממיסון "3 - "1.25 מבודד</t>
  </si>
  <si>
    <t>מיכל התפשטות סגור דיאפרגמה נפח 10 ליטר. או ש"ע מאושר.</t>
  </si>
  <si>
    <t>מיכל התפשטות סגור דיאפרגמה נפח 20 ליטר.או ש"ע מאושר.</t>
  </si>
  <si>
    <t>מנומטר מנירוסטה.</t>
  </si>
  <si>
    <t>טרמומטר על צינור.</t>
  </si>
  <si>
    <t>מערכת מי רשת כולל ברז מסנן מד מים מקטין לחץ אלחוזר בקטרים " 3/4 כולל שני אלחוזרים.</t>
  </si>
  <si>
    <t>מערכת מינון כימקלים למניעת אבנית.</t>
  </si>
  <si>
    <t>מפסיק זרימה על צינור.</t>
  </si>
  <si>
    <t>לוח חשמל ראשי להסקה כולל ממ"תים קונטקטורים בקרים שעוני שבת מנורות בוררים להפעלה טרמוסטט דיפרנציאלי מבקר את התנור ומשאבות ,הכל קומפלט להפעלה תקינה של המערכת. הלוח חייב לעבור אישור מתכנן הסקה וחשמל+ חיבור למחשב+ בקר ראשי כולל הזנת משאבות ופיקוד.</t>
  </si>
  <si>
    <t>07.006.0190</t>
  </si>
  <si>
    <t>07.006.0200</t>
  </si>
  <si>
    <t>07.006.0210</t>
  </si>
  <si>
    <t>07.006.0220</t>
  </si>
  <si>
    <t>07.006.0230</t>
  </si>
  <si>
    <t>07.006.0240</t>
  </si>
  <si>
    <t>07.006.0250</t>
  </si>
  <si>
    <t>אינסטלציה חשמלית בין לוח ראשי לבין מרכיבי חדר מכונות משאבות מבע,תנו,אוגר וכ".</t>
  </si>
  <si>
    <t>לוח הפעלה ראשי בחדר אחראי למתקן הסקה, לפי מפרט .</t>
  </si>
  <si>
    <t>צנרת כללית קוטר " 1.25 - "3 נחושת כולל אביזרים טי, קשת אורך ממוצע כ 50- מטר מחיר פאושאלי לחדר מכונות , המחיר כולל כל הצנרת והספחים בחדר מכונות עד ליציאה כולל צנרת בין תנורים , למשאבות.</t>
  </si>
  <si>
    <t>ברז כדורי קוטר " 3 מבודד .</t>
  </si>
  <si>
    <t>אלחוזר " 3 מבודד כולל אביזר לנחושת.</t>
  </si>
  <si>
    <t>מסנן " 3 מבודד כולל אביזר לנחושת.</t>
  </si>
  <si>
    <t>פרק 08 מערכות חשמל</t>
  </si>
  <si>
    <t>מובילים</t>
  </si>
  <si>
    <t>תעלת רשת לכבלים במידות 10*20 ס"מ</t>
  </si>
  <si>
    <t>תעלת רשת לכבלים במידות 10*30 ס"מ</t>
  </si>
  <si>
    <t>איטום נגד אש של מעבר תעלה דרך מחיצה או תקרה, לעמידה של 180 דקות</t>
  </si>
  <si>
    <t>תעלת פי.וי.סי. במידות 6*6 ס"מ</t>
  </si>
  <si>
    <t>תעלת פי.וי.סי. במידות 6*12 ס"מ</t>
  </si>
  <si>
    <t>כבלים ומוליכים</t>
  </si>
  <si>
    <t>מוליך נחושת חשוף (להארקה) ולרבות חיבורי הארקה לנשוא הארקה כמתואר במיפרט, בחתך 16 ממ"ר.</t>
  </si>
  <si>
    <t>כבל נחושת FR - N2XY(1.5*3) ממ"ר</t>
  </si>
  <si>
    <t>כבל נחושת FR - N2XY(1.5*5) ממ"ר</t>
  </si>
  <si>
    <t>כבל נחושת FR - N2XY(2.5*5) ממ"ר</t>
  </si>
  <si>
    <t>כבל אלומיניום FR - N2XY(150*4) ממ"ר</t>
  </si>
  <si>
    <t>הארקות</t>
  </si>
  <si>
    <t>טבעת הארקת יסוד מברזל בהתאם לחוק החשמל</t>
  </si>
  <si>
    <t>פס להארקות מקומיות מנחושת אלקטרוליטית עד 4 * 40 מ"מ עם 10 ברגי חיבור מפליז קוטר 6 מ"מ. המרחק בין הברגים כ - 30 מ"מ.</t>
  </si>
  <si>
    <t>שלט פח מגולוון צבוע "הארקה לא לפרק" מותקן בבריכת מוט הארקה או בחיבור הארקה לצינור מים או דומה, לרבות חיבור מיכני לנשוא השילוט</t>
  </si>
  <si>
    <t>הארקת המתקנים המתכתיים של הפרויקט בהתאם לחוק החשמל ותקנותיו ולרבות חיבורם לפס השוואת פוטנציאלים לא כולל הארקת תקרות ביניים בפרויקט.</t>
  </si>
  <si>
    <t>נקודת הארקת אביזר ללוח, מוליך בחתך 6 ממ"ר, מוביל בקוטר 16 מ"מ וחיבורים בשני קצוות</t>
  </si>
  <si>
    <t>נקודת הארקת אביזר ללוח, מוליך בחתך 10 ממ"ר, מוביל בקוטר 16 מ"מ וחיבורים בשני קצוות</t>
  </si>
  <si>
    <t>08.000.0000</t>
  </si>
  <si>
    <t>08.001.0000</t>
  </si>
  <si>
    <t>08.001.0010</t>
  </si>
  <si>
    <t>08.001.0020</t>
  </si>
  <si>
    <t>08.001.0030</t>
  </si>
  <si>
    <t>08.001.0040</t>
  </si>
  <si>
    <t>08.001.0050</t>
  </si>
  <si>
    <t>08.001.0090</t>
  </si>
  <si>
    <t>08.001.0100</t>
  </si>
  <si>
    <t>08.001.0110</t>
  </si>
  <si>
    <t>08.001.0120</t>
  </si>
  <si>
    <t>08.001.0130</t>
  </si>
  <si>
    <t>08.002.0000</t>
  </si>
  <si>
    <t>08.002.0010</t>
  </si>
  <si>
    <t>08.002.0020</t>
  </si>
  <si>
    <t>08.002.0030</t>
  </si>
  <si>
    <t>08.002.0040</t>
  </si>
  <si>
    <t>08.002.0050</t>
  </si>
  <si>
    <t>08.002.0060</t>
  </si>
  <si>
    <t>08.002.0070</t>
  </si>
  <si>
    <t>08.003.0000</t>
  </si>
  <si>
    <t>08.003.0010</t>
  </si>
  <si>
    <t>08.003.0020</t>
  </si>
  <si>
    <t>08.003.0030</t>
  </si>
  <si>
    <t>08.003.0040</t>
  </si>
  <si>
    <t>08.003.0050</t>
  </si>
  <si>
    <t>08.003.0060</t>
  </si>
  <si>
    <t>08.003.0070</t>
  </si>
  <si>
    <t>08.003.0080</t>
  </si>
  <si>
    <t>08.004.0010</t>
  </si>
  <si>
    <t>08.004.0000</t>
  </si>
  <si>
    <t>08.004.0020</t>
  </si>
  <si>
    <t>08.004.0030</t>
  </si>
  <si>
    <t>08.004.0040</t>
  </si>
  <si>
    <t>08.004.0050</t>
  </si>
  <si>
    <t>08.004.0060</t>
  </si>
  <si>
    <t>08.004.0070</t>
  </si>
  <si>
    <t>08.004.0080</t>
  </si>
  <si>
    <t>08.004.0090</t>
  </si>
  <si>
    <t>ג.ת.פ. תוצרת געש דגם פיקסל לד עגול 16W התקנה בתקרת גבס, דריביר ונורות לד תוצרת פילפיס או CREE תוצרת אירופה או ארצות הברית, IP65 לפי בחירת האדריכלית</t>
  </si>
  <si>
    <t>ג.ת.פ. תוצרת געש דגם MOOD עגול 34W התקנה בתקרת גבס, דריביר ונורות לד תוצרת פילפיס או CREE תוצרת אירופה או ארצות הברית, IP65 לפי בחירת האדריכלית</t>
  </si>
  <si>
    <t>ג.ת.פ. עגול קוטר 10 ס"מ משולב עם זמזם הספק גוף 10W התקנה בתקרת גבס, דריביר ונורות לד תוצרת פילפיס או CREE תוצרת אירופה או ארצות הברית, IP65 לפי בחירת האדריכלית</t>
  </si>
  <si>
    <t>ג.ת.פ. תוצרת געש דגם מילד לד עגול 27W קוטר 220 מ"מ התקנה בתקרת גבס, דריביר ונורות לד תוצרת פילפיס או CREE תוצרת אירופה או ארצות הברית, IP65 לפי בחירת האדריכלית</t>
  </si>
  <si>
    <t>ג.ת.פ. תוצרת געש דגם דיסקוס לד עגול 16W התקנה חיצונית, דריביר עמעום, IP65 לפי בחירת האדריכלית</t>
  </si>
  <si>
    <t>ג.ת.פ. תוצרת געש דגם פס אמריקאי לד W 22*2 התקנה על הקיר IP44 , צבע לפי בחירת האדריכלית</t>
  </si>
  <si>
    <t>08.004.0091</t>
  </si>
  <si>
    <t>08.004.0100</t>
  </si>
  <si>
    <t>ג.ת.פ. תוצרת געש דגם פאנל בק-לייט 60*60 ס"מ 40W להתקנה בתקרת גבס, הכולל דריבר ונורות לד תוצרת פילפיס או CREE תוצרת אירופה או ארצות הברית</t>
  </si>
  <si>
    <t>ג.ת.פ. תוצרת געש דגם פאנל בק-לייט 120*30 ס"מ 40W להתקנה בתקרת גבס, הכולל דריבר ונורות לד תוצרת פילפיס או CREE תוצרת אירופה או ארצות הברית</t>
  </si>
  <si>
    <t/>
  </si>
  <si>
    <t>ג.ת.פ. תוצרת געש דגם פס סטאר לד 31W  התקנה על הקיר IP65 , צבע לפי בחירת האדריכלית</t>
  </si>
  <si>
    <t>ג.ת.פ. תוצרת געש דגם פס סטריפ לד 26W למטר סיגמנט של 5 מטר התקנה בתקרה לתאורת לוח, צבע לפי בחירת האדריכלית, הכולל דריבר ונורות לד תוצרת פילפיס או CREE תוצרת אירופה או ארצות הברית</t>
  </si>
  <si>
    <t>ג.ת.פ. תוצרת געש דגם טופז סטריפ לד 36W התקנה בתקרה לתאורת לוח, צבע לפי בחירת האדריכלית, הכולל דריבר ונורות לד תוצרת פילפיס או CREE תוצרת אירופה או ארצות הברית</t>
  </si>
  <si>
    <t>08.004.0110</t>
  </si>
  <si>
    <t>08.004.0120</t>
  </si>
  <si>
    <t>08.004.0130</t>
  </si>
  <si>
    <t>ג.ת.פ. תוצרת געש דגם מספר בית לד 8W התקנה על הקיר IP65 , צבע לפי בחירת האדריכלית</t>
  </si>
  <si>
    <t>ג.ת.פ LED לחירום, חד תכליתי עם מנגנון בדיקה אינטגראלי (ראה מפרט מיוחד) לפעולה אוטומטית של 120 דקות, פיזור סימטרי בהתקנה משוקעת (או גלויה, לפי החלטת המפקח)</t>
  </si>
  <si>
    <t>08.005.0000</t>
  </si>
  <si>
    <t>לוח חשמל</t>
  </si>
  <si>
    <t>08.005.0010</t>
  </si>
  <si>
    <t>08.005.0020</t>
  </si>
  <si>
    <t>08.005.0030</t>
  </si>
  <si>
    <t>08.005.0040</t>
  </si>
  <si>
    <t>08.005.0050</t>
  </si>
  <si>
    <t>פנל הדלקות הכולל קופסת אלומיניום משוקעת או גלויה, מהדקי חיבור, פנל קדמי מאלומיניום מאולגן ומלוטש, מסילות לחיבור ציוד, מעברי צנרת והארקה. ציוד המיתוג נמדד בנפרד. המדידה לכל ( 100 מאה) סנטימטרים רבועים של שטח חזית של מספר קופסאות. העומק בהתאם לצורך.</t>
  </si>
  <si>
    <t>מבנה עבור לוח חשמל עם מפ"ז ראשי (באחד השדות) עד (וכולל) 250 אמפר, פ"צ ל-400 אמפר, גישה מחזית בלבד, צבע אפוקסי בז'.</t>
  </si>
  <si>
    <t>בלוק פסיסי ניתוק טלפון "קרונה"  LSA-PLUS, DISCONNECT מאושר על ידי משרד התקשורת, לחיבור 10 זוגות קוי טלפון, לרבות מסגרת מיוחדת מוארקת כנדרש על ידי "בזק", חיבורי הכניסות והיציאות מתואמות להתקנת כליא ברק "פניקס" או "דהאן" על פסיס החיבור</t>
  </si>
  <si>
    <t>מאמ"ת תלת קוטבי עם ויסות ליתרת זרם 0 עד 16 א'</t>
  </si>
  <si>
    <t>מאמ"ת 40*3 אמפר, ויסות ליתרת זרם 25 עד 40 א'</t>
  </si>
  <si>
    <t>08.005.0060</t>
  </si>
  <si>
    <t>08.005.0070</t>
  </si>
  <si>
    <t>08.005.0080</t>
  </si>
  <si>
    <t>08.005.0090</t>
  </si>
  <si>
    <t>08.005.0100</t>
  </si>
  <si>
    <t>08.005.0071</t>
  </si>
  <si>
    <t>מאמ"ת 100*3 אמפר, ויסות ליתרת זרם 63 עד 100 א'</t>
  </si>
  <si>
    <t>מאמ"ת 250*3 אמפר, ויסות ליתרת זרם 100 עד 160 א'</t>
  </si>
  <si>
    <t>מאמ"ת 250*3 אמפר, ויסות ליתרת זרם 200 עד 250 א'</t>
  </si>
  <si>
    <t>סליל הפסקה עבור מאמ"ת עד 630*3 אמפר TC למתחים 230V AC או 24VDC כמפורט בתכניות</t>
  </si>
  <si>
    <t>מגע יבש עבור מאמ"ת עד 630*3 אמפר N.O.N.C כמפורט בתכניות</t>
  </si>
  <si>
    <t>08.005.0110</t>
  </si>
  <si>
    <t>08.005.0120</t>
  </si>
  <si>
    <t>08.005.0121</t>
  </si>
  <si>
    <t>08.005.0130</t>
  </si>
  <si>
    <t>08.005.0140</t>
  </si>
  <si>
    <t>08.005.0150</t>
  </si>
  <si>
    <t>08.005.0160</t>
  </si>
  <si>
    <t>08.005.0170</t>
  </si>
  <si>
    <t>08.005.0180</t>
  </si>
  <si>
    <t>לחצן מאור "גויס" או "ביטיצ'ינו" משוקע בפנל הדלקות</t>
  </si>
  <si>
    <t>מנורת סימון LED 230 וולט צבעים שונים</t>
  </si>
  <si>
    <t>מא"ז חד קוטבי 2 עד 25 א' סוג B או C או K</t>
  </si>
  <si>
    <t>מא"ז תלת קוטבי 2 עד 25 א' סוג B או C או K</t>
  </si>
  <si>
    <t>מא"ז חד קוטבי 32 עד 40 א' סוג B או C או K</t>
  </si>
  <si>
    <t>מא"ז תלת קוטבי 32 עד 40 א' סוג B או C או K</t>
  </si>
  <si>
    <t>ממסר פחת 40*4 א', רגישות 0.03 אמפר</t>
  </si>
  <si>
    <t>08.005.0190</t>
  </si>
  <si>
    <t>ממסר צעד חד קוטבי 16 א' עם סליל למתחים
שונים עם אפשרות הפעלה ידנית מחזית המכשיר</t>
  </si>
  <si>
    <t>08.005.0200</t>
  </si>
  <si>
    <t>08.005.0210</t>
  </si>
  <si>
    <t>08.005.0220</t>
  </si>
  <si>
    <t>08.005.0230</t>
  </si>
  <si>
    <t>08.005.0240</t>
  </si>
  <si>
    <t>08.005.0250</t>
  </si>
  <si>
    <t>08.005.0260</t>
  </si>
  <si>
    <t>08.005.0270</t>
  </si>
  <si>
    <t>08.005.0280</t>
  </si>
  <si>
    <t>08.005.0290</t>
  </si>
  <si>
    <t>08.005.0300</t>
  </si>
  <si>
    <t>ממסר פיקוד דגם סגור, ארבעה מגעים מסוגים שונים לזרם נומינלי של 20 אמפר, סליל למתחים שונים ובורר ידני בחזית המכשיר "יד/אפס/אוטומטי"</t>
  </si>
  <si>
    <t>לחצן תלת קוטבי 6 א' 400 וולט קוטר 25 מ"מ ננעל עם הגנה נגד לחיצה מקרית</t>
  </si>
  <si>
    <t>מגעון תלת קוטבי עד 15 כ"ס, לזרם 32 א' ב- AC3</t>
  </si>
  <si>
    <t>מגעון תלת קוטבי עד 50 כ"ס, לזרם 80 א' ב- AC3</t>
  </si>
  <si>
    <t>רב מודד דיגיטלי מתקדם ללוח כמתואר במפרט (לרבות תצוגת הרמוניות) SATEC135H
לרבות יציאת תקשורת לבקרה מרחוק, משני זרם וכל הדרוש לפעולתו המושלמת.</t>
  </si>
  <si>
    <t>כליא ברק 2 Class לפסי צבירה בלוח, מתוצרת "שניידר אלקטריק" א.ש.ע. לפריקת עד 65 ק.א. בכל קוטב, מתח שיורי של 1.5 ק.ו., המחיר לכל קוטב.</t>
  </si>
  <si>
    <t>תוספת מחיר למערכת כליאי ברק עבור מגע תקלה מחווט למהדקים.</t>
  </si>
  <si>
    <t>08.005.0301</t>
  </si>
  <si>
    <t>08.005.0310</t>
  </si>
  <si>
    <t>08.005.0320</t>
  </si>
  <si>
    <t>08.005.0330</t>
  </si>
  <si>
    <t>08.005.0360</t>
  </si>
  <si>
    <t>08.005.0370</t>
  </si>
  <si>
    <t>קבל יבש 7.5 ק.ו.א.ר. במתח של 400 וולט, הפסדים נמוכים תלת פאזי לעמידה במתח של 440 וולט עם נגדי פריקה, מגען מיוחד לקבלים, מיועד לקבל הנ"ל ולרבות מגען עזר לפריקה מהירה של הנגדים.</t>
  </si>
  <si>
    <t>תוספת למחיר קבל 7.5 ק.ו.א.ר. עבור מערכת סינון למניעת הרמוניות.</t>
  </si>
  <si>
    <t>קבל יבש 10 ק.ו.א.ר. במתח של 400 וולט, הפסדים נמוכים תלת פאזי לעמידה במתח של 440 וולט עם נגדי פריקה, מגען מיוחד לקבלים, מיועד לקבל הנ"ל ולרבות מגען עזר לפריקה מהירה של הנגדים.</t>
  </si>
  <si>
    <t>תוספת למחיר קבל 10 ק.ו.א.ר. עבור מערכת סינון למניעת הרמוניות.</t>
  </si>
  <si>
    <t>בקר כופל הספק כמתואר במפרט המיוחד ולרבות משני זרם, עם יציאות לשש דרגות קבלים, עם תצוגה לכופל הספק העומס, אופי העומס (השראי או קיבולי), וכמות הדרישה לקבלים ( 6 נוריות LED)</t>
  </si>
  <si>
    <t>שנאי למתחים שונים, עד 100 ו.א. 230VAC/24VDC</t>
  </si>
  <si>
    <t>08.006.0000</t>
  </si>
  <si>
    <t>נקודת מאור כמתואר במפרט הכללי למתקני חשמל</t>
  </si>
  <si>
    <t>08.006.0010</t>
  </si>
  <si>
    <t>08.006.0020</t>
  </si>
  <si>
    <t>08.006.0030</t>
  </si>
  <si>
    <t>נקודת לחצן הדלקה לרבות מוביל בקוטר 20 מ"מ, מוליכים בחתך 1.5*3 ממ"ר וסיומת   בלחצן או מפ"ז מואר עם נורית LED. התוואי מנקודת הקצה ועד לוח החלוקה או לוח הבקרה</t>
  </si>
  <si>
    <t>08.006.0040</t>
  </si>
  <si>
    <t>נקודת שני בתי תקע רגילים, כמו נקודת בית תקע בודד אך הסיומת בשני אביזרי בית תקע סמוכים</t>
  </si>
  <si>
    <t>נקודת ב"ת. CEE, כמו נקודת ב"ת רגיל אך סיומת באביזר CEE 16 אמפר חד פאזי שלושה פינים עגולים IP44</t>
  </si>
  <si>
    <t>08.006.0050</t>
  </si>
  <si>
    <t>08.006.0060</t>
  </si>
  <si>
    <t>08.006.0070</t>
  </si>
  <si>
    <t>08.006.0080</t>
  </si>
  <si>
    <t>08.006.0090</t>
  </si>
  <si>
    <t>08.006.0100</t>
  </si>
  <si>
    <t>08.006.0120</t>
  </si>
  <si>
    <t>08.006.0130</t>
  </si>
  <si>
    <t>08.006.0140</t>
  </si>
  <si>
    <t>08.006.0150</t>
  </si>
  <si>
    <t>08.006.0160</t>
  </si>
  <si>
    <t>נקודת ב"ת 32*3 אמפר, כמו נקודת ב"ת, אך מוליכים בחתך עד 10*3 ממ"ר וסיומת באביזר CEE 32 אמפר 3 פינים בקופסה משותפת עם מפ"ז 40*3 אמפר עם חיגור מכני בינהם למניעת שליפת התקע כאשר המפסק מחובר.</t>
  </si>
  <si>
    <t>נקודת ב"ת 20*3 אמפר, כמו נקודת ב"ת, אך מוליכים בחתך עד 4*3 ממ"ר וסיומת באביזר שקע אנגלי 25*3 אמפר למזגן</t>
  </si>
  <si>
    <t>נקודת בית תקע 16*5 א' מוליכים 2.5*5 ממ"ר, צינור קוטר 23 או קוטר 25 , גמר עם ב"ת CEE 5*16 מותקן בקופסה ולרבות הקופסה</t>
  </si>
  <si>
    <t>08.006.0110</t>
  </si>
  <si>
    <t>נקודת תשתית לתיקשוב כדוגמת המתואר במפרט הכללי למתקני חשמל עבור נקודת טלפון, בצינור קוטר 25 .</t>
  </si>
  <si>
    <t>קופסת בתי תקע משולבים, מיועדת להתקנת עד 8 אביזרים (כדוגמת 6 בתי תקע כוח ו 4 אביזרי תקשורת בודדים או כפולים) דגם C בתכניות בהתקנה סמויה תה"ט או בהתקנה גלויה ("שמונה מקום"). המחיר לרבות הקופסה,כבלים חשמל ותקשורת, אביזרי העזר להתקנת נקודות הקצה בקופסה, מסגרת וכל הדרוש להתקנה מושלמת של כל נקודות הקצה</t>
  </si>
  <si>
    <t>נקודת הכנה לגילוי אש או טלפון כבאים כמתואר במפרט הכללי למתקני חשמל.</t>
  </si>
  <si>
    <t>08.006.0170</t>
  </si>
  <si>
    <t>08.006.0180</t>
  </si>
  <si>
    <t>08.006.0190</t>
  </si>
  <si>
    <t>08.006.0200</t>
  </si>
  <si>
    <t>08.006.0210</t>
  </si>
  <si>
    <t>08.006.0220</t>
  </si>
  <si>
    <t>נקודת תשתית (הכנה) למערכת גילוי וכיבוי אש  אוטומטית בלוח חשמל / חדר כמתואר במפרט המיוחד</t>
  </si>
  <si>
    <t>נקודת פעמון כמתואר במפרט הכללי למתקני חשמל, לרבות לחצן פעמון "גויס 9000 ".</t>
  </si>
  <si>
    <t>נקודת מקודד למנעול חשמלי או אלקטרומגנט,
לרבות מובילים בקוטר 10 מ"מ, כבל בחתך גמיש עד 1.5*5 ממ"ר, פנל לחיצים מתכתי מתואם למערכת אספקת מתח של המנעול וחיבורים.</t>
  </si>
  <si>
    <t>08.006.0240</t>
  </si>
  <si>
    <t>08.006.0230</t>
  </si>
  <si>
    <t>נקודת קורא תגי עובד / קירבה אלקטרוני, לרבות האביזר, בקר לדלת אחת, הטמעת כרטיס עובד עם מערכת הפרויקט, מובילים בקוטר 20 מ"מ, כבל בחתך גמיש עד 1.5*5 ממ"ר, מערכת אספקת מתח לבקר וחיבור למנעול חשמלי, לחצן כניסה מהאזור המורשה וחיבורים.</t>
  </si>
  <si>
    <t>08.007.0000</t>
  </si>
  <si>
    <t>08.007.0010</t>
  </si>
  <si>
    <t>08.007.0020</t>
  </si>
  <si>
    <t>08.007.0030</t>
  </si>
  <si>
    <t>08.007.0040</t>
  </si>
  <si>
    <t>ש"ע</t>
  </si>
  <si>
    <t>שעות רג'י של חשמלאי מוסמך\ראשי.</t>
  </si>
  <si>
    <t>שעות רג'י של חשמלאי עוזר.</t>
  </si>
  <si>
    <t>איטום קירות - בחדרים רטובים מתחת לאריחי קרמיקה או גרניט פורצלן במערכת איטום מסוג "לאסטוגום PCI" או ש"ע המיוצר ע"י   חב' "פזקר" במריחה או בהתזה, לרבות פריימר מסוג "גיזוג ראונד" או ש"ע בכמות 200 גר'/מ"ר ו 2- שכבות "לסטוגום" או ש"ע בכמות של 2 ק"ג/מ"ר לשכבה, לעובי כולל (יבש) של 0.8 מ"מ</t>
  </si>
  <si>
    <t>איטום רצפות - חדרים רטובים בציפויים ביטומניים אלסטומריים מסוג "מסטיק MB" או ש"ע, לרבות פריימר ביטומני מסוג "פריימר 106 " או ש"ע בכמות 300 גר'/מ"ר, 2 שכבות ציפוי בכמות כוללת 3 ק"ג/מ"ר לקבלת ציפוי יבש בעובי של 2 מ"מ</t>
  </si>
  <si>
    <t>בידוד תרמי לגגות בשיטת "הגג החם" ע"י לוחות פוליסטירן מוקצף 30-F בעובי 3 ס"מ</t>
  </si>
  <si>
    <t>איטום גגות שטוחים ב- 2 שכבות של יריעות ביטומניות אלסטומריות מושבחות בפולימר SBS, בעובי 4 מ"מ, מסוג "פוליפז  4R" או "ביטומגום 4R" או "ספירפלקס 4R לבן" או "ישראנובה 4R"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474-GS" או "ספיר פריימר 2000-B" או ש"ע בכמות 300 גר'/מ"ר</t>
  </si>
  <si>
    <t>איטום רולקות ב 2- שכבות של רצועות חיזוק/חיפוי מיריעות ביטומניות פלסטומריות מושבחות בפולימר APP, בעובי 4 מ"מ, עם שריון לבד פוליאסטר. רצועת חיזוק תחתונה ברוחב 30 ס"מ עם ציפוי חול ורצועות חיפוי עליונות ברוחב 45 ס"מ עם ציפוי אגרגט. לרבות פריימר ביטומני מסוג "פריימר 101 " או "פריימר 474-GS" או "ספיר פריימר 2000-B" או ש"ע בכמות 300 גר'/מ"ר ומסטיק ביטומני בקצה העליון של רצועת החיפוי</t>
  </si>
  <si>
    <t>שיפועי גגות מבטון מוקצף ("בטון קל"), במשקל מרחבי 1200ק"ג/מ"ק חוזק 40. בעובי משתנה על גבי לוחות פוליארן</t>
  </si>
  <si>
    <t>רולקות משולשות במידות 6*6 ס"מ מטיט צמנט 1:3 (איטום הרולקה נמדד בנפרד) בכל מפגשי רצפות קירות</t>
  </si>
  <si>
    <t>09.000.0000</t>
  </si>
  <si>
    <t>טיח פנים</t>
  </si>
  <si>
    <t>09.011.0000</t>
  </si>
  <si>
    <t>09.011.0010</t>
  </si>
  <si>
    <t>טיח פנים לבן - שתי שכבות סרגל בשני כיוונים על שטחים מישוריים, לרבות עיבוד מקצועות (פינות) וזויתנים</t>
  </si>
  <si>
    <t>09.011.0021</t>
  </si>
  <si>
    <t>בורות טבילה והשקה - ביצוע טיח הרבצה ( גלנץ ) הכולל מלט וחול ים וסיקה לטקס בהתאם להנחיות במפרט הטכני .</t>
  </si>
  <si>
    <t>טיח גבס וטיח לממ"מ</t>
  </si>
  <si>
    <t>09.013.0000</t>
  </si>
  <si>
    <t>09.013.0320</t>
  </si>
  <si>
    <t>ממ"מ - "שליכט באגר PL183" שכבת החלקה צמנטית כהכנה לצבע לקירות בטון יצוקים וקירות פנים, מאושר לממ"ד בעובי עד 4 מ"מ תוצרת "תרמוקיר" או ש"ע</t>
  </si>
  <si>
    <t>טיח חוץ</t>
  </si>
  <si>
    <t>09.021.0000</t>
  </si>
  <si>
    <t>09.021.0010</t>
  </si>
  <si>
    <t>טיח חוץ שחור - על שטחים מישוריים לרבות: הרבצה תחתונה, שכבת טיח מיישרת ושכבת שליכטה שחורה</t>
  </si>
  <si>
    <t>10.000.0000</t>
  </si>
  <si>
    <t>פרק 10 עבודות ריצוף וחיפוי</t>
  </si>
  <si>
    <t>פוגות ריצוף וחיפוי יבוצעו עד 6 מ"מ ללא תוספת מחיר</t>
  </si>
  <si>
    <t>10.050.0000</t>
  </si>
  <si>
    <t>10.031.0000</t>
  </si>
  <si>
    <t>ריצוף באריחי גרניט פורצלן וקרמיקה</t>
  </si>
  <si>
    <t>10.031.0042</t>
  </si>
  <si>
    <t>10.031.0043</t>
  </si>
  <si>
    <t>10.031.0516</t>
  </si>
  <si>
    <t>10.031.1000</t>
  </si>
  <si>
    <t>שיפולים לריצוף הנ"ל, בגובה 7,10 ס"מ מיוצר במפעל</t>
  </si>
  <si>
    <t xml:space="preserve">ריצוף באריחי גרניט פורצלן/קרמיקה R11/R12 במידות 33/33 ס"מ, 45/45 ס"מ, 50/50 ס"מ, 60/60 ס"מ, מחיר יסוד 100 ש"ח/מ"ר </t>
  </si>
  <si>
    <t>ריצוף לכבדי ראייה - באריחי גרניט פורצלן R11 מחיר יסוד 200 ש"ח/מ"ר גוון וצבע וגודל לפי בחירת האדריכל</t>
  </si>
  <si>
    <t>חיפוי וריצוף בורות טבילה- פסיפס/ אריחי קרמיקה לבריכות שחיה גודל, צבע וגוון לבחירת האדריכל. בסיס 150</t>
  </si>
  <si>
    <t>חיפוי אזורים רטובים - באריחי גרניט פורצלן/קרמיקה מחיר יסוד 150 ש"ח/מ"ר גוון וצבע וגודל לפי בחירת האדריכל ובגודל 30/60</t>
  </si>
  <si>
    <t>10.050.0029</t>
  </si>
  <si>
    <t>תוספת לעבודות ריצוף וחיפוי</t>
  </si>
  <si>
    <t>10.100.0000</t>
  </si>
  <si>
    <t>10.100.0020</t>
  </si>
  <si>
    <t>בורות טבילה - תוספת עבור רובה אפוקסית במקום רובה צמנטית
אקרילית, ברוחב עד 5 מ"מ</t>
  </si>
  <si>
    <t>11.000.0000</t>
  </si>
  <si>
    <t>צבע פנים</t>
  </si>
  <si>
    <t>11.011.0000</t>
  </si>
  <si>
    <t>11.011.0240</t>
  </si>
  <si>
    <t>צבע פנים סופרקריל 3 שכבות על קירות פנים</t>
  </si>
  <si>
    <t>11.011.0710</t>
  </si>
  <si>
    <t>צבע מגן נגד עובש ופטריות "סופרקריל אקרינול" או ש"ע על טיח או גבס ב 3- שכבות בתקרות</t>
  </si>
  <si>
    <t>צבע חוץ</t>
  </si>
  <si>
    <t>11.012.0000</t>
  </si>
  <si>
    <t>11.012.0200</t>
  </si>
  <si>
    <t>שליכט אקרילי צבעוני גמיש "טוסקנה" או ש"ע במרקם גס או בינוני על טיח חוץ (הנמדד בנפרד), לרבות שכבת יסוד לשליכט ושליכט אקרילי בכמות של 2.0 ק"ג/מ"ר גוון וצבע לפי בחירת האדריכל</t>
  </si>
  <si>
    <t>12.000.0000</t>
  </si>
  <si>
    <t>חלונות</t>
  </si>
  <si>
    <t>12.001.0000</t>
  </si>
  <si>
    <t>12.001.0010</t>
  </si>
  <si>
    <t>12.001.0020</t>
  </si>
  <si>
    <t>12.001.0030</t>
  </si>
  <si>
    <t>12.001.0040</t>
  </si>
  <si>
    <t>12.001.0050</t>
  </si>
  <si>
    <t>12.001.0060</t>
  </si>
  <si>
    <t>פרט א1 חלון קיפ</t>
  </si>
  <si>
    <t>פרט א2 חלון קיפ</t>
  </si>
  <si>
    <t>פרט א3 חלון קיפ</t>
  </si>
  <si>
    <t>פרט א4 חלון קיפ</t>
  </si>
  <si>
    <t>פרט א5 חלון קיפ</t>
  </si>
  <si>
    <t>פרט א6 חלון ממ"מ</t>
  </si>
  <si>
    <t>14.000.0000</t>
  </si>
  <si>
    <t>14.020.0000</t>
  </si>
  <si>
    <t>עיבוד פתחים בקירות אבן מורכבים</t>
  </si>
  <si>
    <t>14.020.0010</t>
  </si>
  <si>
    <t>14.030.0000</t>
  </si>
  <si>
    <t>14.030.0010</t>
  </si>
  <si>
    <t>עבודות מיוחדות בקירות אבן ונדבכי ראש</t>
  </si>
  <si>
    <t>נדבכי ראש ("קופינג") ברוחב עד 40 ס"מ ובעובי עד 5 ס"מ במחיר יסוד לאבן 100 ש"ח/מ"א, לרבות החיזוקים הנדרשים ועיגון האבן</t>
  </si>
  <si>
    <t>אדני חלונות ברוחב עד 40 ס"מ ובעובי 3-5 ס"מ מאבן בסיס 100 ש"ח/מ"א לפי בחירת האדריכל שן עליונה בחתך 2/2 ס"מ ושיפוע לניקוז המים</t>
  </si>
  <si>
    <t>14.050.0000</t>
  </si>
  <si>
    <t>14.050.0410</t>
  </si>
  <si>
    <t>חיפוי קירות בלוחות אבן (טבעי ותעשייתי)</t>
  </si>
  <si>
    <t>רשת פלדה מגולוונת בקוטר 4.8 מ"מ כל 15/15 ס"מ, לרבות עיגונה</t>
  </si>
  <si>
    <t>14.090.0000</t>
  </si>
  <si>
    <t>חיפוי קירות בלוחות אבן / שיש / גרניט בהרכבה יבשה</t>
  </si>
  <si>
    <t>14.090.0010</t>
  </si>
  <si>
    <t>חיפוי קירות בטון בלוחות אבן כורכרית במחיר בסיס 110 ש"ח/מ"ר, מקובעים לקיר באמצעות עוגנים ואביזרים מכניים מפלדה אל חלד 304 תוצרת  HALFEN או ש"ע, לרבות הכנת 4 קידוחים בכל אבן לצורך עיגון, חריצים וחיתוכים להתאמה, פרייזרים ועיבוד פינות הבניין ומסביב לפתחים. המישקים בין הלוחות פתוחים, ברוחב 5-10 מ"מ. עובי כולל של חיפוי עד 10 ס"מ</t>
  </si>
  <si>
    <t>15.000.0000</t>
  </si>
  <si>
    <t>ציוד ואביזרים</t>
  </si>
  <si>
    <t>15.010.0000</t>
  </si>
  <si>
    <t>15.010.0010</t>
  </si>
  <si>
    <t>15.010.0020</t>
  </si>
  <si>
    <t>15.010.0030</t>
  </si>
  <si>
    <t>15.010.0040</t>
  </si>
  <si>
    <t>22.000.0000</t>
  </si>
  <si>
    <t>פרק 15 מיזוג אויר ואוורור</t>
  </si>
  <si>
    <t>22.025.0000</t>
  </si>
  <si>
    <t>תקרות גבס</t>
  </si>
  <si>
    <t>22.025.0010</t>
  </si>
  <si>
    <t>22.025.0025</t>
  </si>
  <si>
    <t>22.025.0027</t>
  </si>
  <si>
    <t>22.000.0029</t>
  </si>
  <si>
    <t>22.000.0500</t>
  </si>
  <si>
    <t>22.000.1030</t>
  </si>
  <si>
    <t>חדרים יבשים - קרניז לתאורה נסתרת, סגירה אופקית ואנכית מלוחות גבס בעובי 12.7 מ"מ ברוחב פרוס עד 50 ס"מ, לרבות קונסטרוקציה (בגובה עד 1.0 מ') הכל עד גמר מושלם מוכן לצביעה</t>
  </si>
  <si>
    <t>סינרי גבס - מלוחות גבס ירוק בעובי 12.7 מ"מ בין מפלסים שונים, ברוחב פרוס מעל 20 ס"מ עד 40 ס"מ, בהיקפי תקרות אקוסטיות, לרבות קונסטרוקציה (בגובה עד 1.0 מ') הכל עד גמר מושלם מוכן לצביעה</t>
  </si>
  <si>
    <t>פרק 07 מתקני תברואה ופיתוח שטח</t>
  </si>
  <si>
    <t>תוספת עבור לוח גבס עמיד מים (ירוק) או חסין אש (ורוד) במקום לוח גבס רגיל - (בצד אחד)</t>
  </si>
  <si>
    <t>פתח שירות נסתר דוגמת "אורבונד" מסוג "אלוטופ" דגם "A" או ש"ע במידות 80/80 ס"מ</t>
  </si>
  <si>
    <t>פרק 23 קידוח כלונסאות</t>
  </si>
  <si>
    <t>23.000.0000</t>
  </si>
  <si>
    <t>מ"א</t>
  </si>
  <si>
    <t xml:space="preserve">קידוח כלונסאות בקוטר 60 ס"מ, עומק הכלונס 16 מ' ,המחיר כולל יציקת הבטון ב-30 דרגת חשיפה 5, תימוך הקדח מפני מפולות, שימוש מכונות ובאמצעים מתאימים לקידוח בקרקע  </t>
  </si>
  <si>
    <t xml:space="preserve">קידוח כלונסאות בקוטר 60 ס"מ, עומק הכלונס 14 מ', המחיר כולל יציקת הבטון ב-30 דרגת חשיפה 5, תימוך הקדח מפני מפולות, שימוש מכונות ובאמצעים מתאימים לקידוח בקרקע  </t>
  </si>
  <si>
    <t xml:space="preserve">קידוח כלונסאות בקוטר 60 ס"מ, עומק הכלונס 12 מ' ,המחיר כולל יציקת הבטון ב-30 דרגת חשיפה 5, תימוך הקדח מפני מפולות, שימוש מכונות ובאמצעים מתאימים לקידוח בקרקע  </t>
  </si>
  <si>
    <t xml:space="preserve">קידוח כלונסאות בקוטר 50 ס"מ, עומק הכלונס 14 מ' ,המחיר כולל יציקת הבטון ב-30 דרגת חשיפה 5, תימוך הקדח מפני מפולות, שימוש מכונות ובאמצעים מתאימים לקידוח בקרקע  </t>
  </si>
  <si>
    <t xml:space="preserve">קידוח כלונסאות בקוטר 50 ס"מ, עומק הכלונס 12 מ' ,המחיר כולל יציקת הבטון ב-30 דרגת חשיפה 5, תימוך הקדח מפני מפולות, שימוש מכונות ובאמצעים מתאימים לקידוח בקרקע  </t>
  </si>
  <si>
    <t>ברזל זיון כלונסאות</t>
  </si>
  <si>
    <t>צינורות בדיקה ובדיקה אולטראסונית בשתי כלונסאות</t>
  </si>
  <si>
    <t>23.000.0010</t>
  </si>
  <si>
    <t>23.000.0020</t>
  </si>
  <si>
    <t>23.000.0030</t>
  </si>
  <si>
    <t>23.000.0040</t>
  </si>
  <si>
    <t>23.000.0050</t>
  </si>
  <si>
    <t>23.000.0060</t>
  </si>
  <si>
    <t>23.000.0070</t>
  </si>
  <si>
    <t>מנוף נגיש לבור הטבילה</t>
  </si>
  <si>
    <t>30.006.0000</t>
  </si>
  <si>
    <t>30.006.0010</t>
  </si>
  <si>
    <t>מערכת מנופים אינטגרלית תקרתית תוצרת GULDMANN דגם GH1 מורכבת על מסילות בצורה H - לצורך כיסוי מלא של חדר הרחצה - המובילה על מסילת מונו בודדת אל מעל בור הטבילה. כולל כל המערכות הנדרשות לצורך ביצוע המעבר בשלימות מחדר הרחצה אל תוך בור הטבילה וחזרה כולל אביזרי חיבור בין המסילות ואביזרי וכן מאריכים עד 1 מ' ומייצבים ע"פ הצורך, המנוף יכלול גם מנשא רשת - NET מסוג BASIC HIGH.
לרבות אישור מעבדה מוסמכת למתקן והמסילה</t>
  </si>
  <si>
    <t>30.006.0020</t>
  </si>
  <si>
    <t>הוספת כיסא נוסף ע"פ החלטת המפקח ההלכתי והיזם. הכיסא הינו של החברה RUSTPROOF - 150BATH CHAIR ק"ג מס' קטלוג 14600</t>
  </si>
  <si>
    <t>30.011.0000</t>
  </si>
  <si>
    <t>אביזרים במקלחת ובשירותים</t>
  </si>
  <si>
    <t>מחזיק נייר מפואר ממתכת מצופה כרום</t>
  </si>
  <si>
    <t>מחזיק נייר רזרבי ממתכת מצופה כרום</t>
  </si>
  <si>
    <t>30.011.0030</t>
  </si>
  <si>
    <t>30.011.0040</t>
  </si>
  <si>
    <t>30.011.0110</t>
  </si>
  <si>
    <t>קולב זוגי ממתכת מצופה כרום</t>
  </si>
  <si>
    <t>30.011.0800</t>
  </si>
  <si>
    <t>30.011.0900</t>
  </si>
  <si>
    <t>30.011.0910</t>
  </si>
  <si>
    <t>משאבת סבון תלויה ממתכת מצופה כרום</t>
  </si>
  <si>
    <t>מברשת אסלה תלויה ממתכת מצופה כרום</t>
  </si>
  <si>
    <t>פח אשפה עגול לנפח 3 ליטר ממתכת מצופה כרום, לרבות מכסה</t>
  </si>
  <si>
    <t>30.011.4220</t>
  </si>
  <si>
    <t>30.011.4260</t>
  </si>
  <si>
    <t>30.011.4280</t>
  </si>
  <si>
    <t>נגיש - מאחז יד בצורת L קבוע, בגודל 60/60 ס"מ, מאלומיניום בציפוי ניילון לשירותי נכים להתקנה על הקיר ליד האסלה, דגם "PP 422/S" דוגמת "פנל פרוייקטים" או ש"ע, לפי תקן ישראלי 1918 חלק 3</t>
  </si>
  <si>
    <t>נגיש - ידית אחיזה 60 ס"מ ממתכת בציפוי ניילון להתקנה על כנף
"דוגמת "פנל פרוייקטים "PS 560" דלת תא שירותי נכים, דגםדגם
או ש"ע, לפי תקן ישראלי 1918 חלק 3</t>
  </si>
  <si>
    <t>נגיש - מאחז יד מתרומם לשרותי נכים להתקנה על הקיר, באורך 73-90 ס"מ עם ציר מובנה מוגן היתפסות ממתכת בציפוי ניילון, 22 ניוטון כוח הרמה, דגם PS 580" דוגמת "פנל פרוייקטים" או ש"ע, לפי תקן ישראלי 1918 חלק 3</t>
  </si>
  <si>
    <t>על קבלן המיזוג לבצע עבודות חיבור חשמל וניקוז לציוד המיזוג בהתאם למפרט הטכני של המתכנן ותוכניות ולפי תקן 1001</t>
  </si>
  <si>
    <t>אספקה והתקנה יח' מיני מרכזי מיועדת לאויר צח %100 ,כדוגמה ח' אוריס או שו"ע מאושר דגם: EO49FAL לתפוקה נומנלית  49200 בט"ש ולספיקת אוויר 1360 CFM תוצרת "1=5.SP , יחי עם פרופילים מאלמניום מחוברת לחשמל וניקוז וצנרת גז גמיש אורגינלי, בידוד כפול 2" DOUBLE SKIN + שסתומי התפשטות + מאייד שקט LN, גז ירוק+גוף חימום 6 קו"ט בינארי כולל הגנות + פרוסטטים, חיווט חשמלי + מעבה אויר מתאים מוגדל טמפ' עיבוי 45 צלזיוס + משאבת חום, מחובר למאייד הנ"ל כולל כל האביזרים הדרושים לפעולה תקינה+ויסות לחץ ראש מעבה מוגדל + אלמנט התנעה רכה וקבל לשיפור COS כולל מפסק פקט IP557 צמוד ליחידה,ציפוי סוללה פלאיגולד</t>
  </si>
  <si>
    <t>אספקה והתקנה מזגן מיני מרכזי תוצרת אוריס או שו"ע מאושר,תפוקת קרור 1.75 TR לרבות חיבור לחשמל כבלים בין יחידות +פקט,ניקוז וצנרת הגז,כולל עבודות ניקוז הוספת צינור שרשורי חציבה איתור חיבור הניקוז , לוחית הפעלה עם שלט מילוי גז , הפעלה כולל מפסק פקט IP557 צמוד ליחיד, קומפלט</t>
  </si>
  <si>
    <t>אספקה והתקנה מזגן מיני מרכזי תוצרת אוריס או שו"ע מאושר,תפוקת קרור 1.5 TR לרבות חיבור לחשמל כבלים בין יחידות +פקט,ניקוז וצנרת הגז,כולל עבודות ניקוז הוספת צינור שרשורי חציבה איתור חיבור הניקוז , לוחית הפעלה עם שלט מילוי גז , הפעלה כולל מפסק פקט IP557 צמוד ליחיד, קומפלט</t>
  </si>
  <si>
    <t>אספקה והתקנה מזגן מפוצל עילי תוצרת Tadiran 10I תפוקת הקרור 9930 בט"ש , לרבות חיבור לחשמל כבלים בין יחידות +פקט, ניקוז וצנרת הגז , כולל עבודות ניקוז הוספת צינור שרשורי חציבה איתור חיבור הניקוז , לוחית הפעלה עם שלט מילוי גז , הפעלה , קומפלט .</t>
  </si>
  <si>
    <t>15.010.0050</t>
  </si>
  <si>
    <t>15.010.0060</t>
  </si>
  <si>
    <t>15.010.0070</t>
  </si>
  <si>
    <t>15.010.0080</t>
  </si>
  <si>
    <t>15.010.0090</t>
  </si>
  <si>
    <t>אספקה והתקנה מזגן מפוצל עילי תוצרת Tadiran 10I תפוקת הקרור 9930 בט"ש , קירור בלבד לרבות חיבור לחשמל כבלים בין יחידות +פקט, ניקוז וצנרת הגז , כולל עבודות ניקוז הוספת צינור שרשורי חציבה איתור חיבור הניקוז , לוחית הפעלה עם שלט מילוי גז , הפעלה , קומפלט .</t>
  </si>
  <si>
    <t>אספקה והתקנה מזגן מפוצל עילי תוצרת Tadiran 18I תפוקת הקרור 15185 בט"ש , קירור בלבד לרבות חיבור לחשמל כבלים בין יחידות +פקט, ניקוז וצנרת הגז , כולל עבודות ניקוז הוספת צינור שרשורי חציבה איתור חיבור הניקוז , לוחית הפעלה עם שלט מילוי גז , הפעלה , קומפלט .</t>
  </si>
  <si>
    <t>אספקה והתקנה מפוח צינטריפוגלי דגם תעלה יניקה משירותים לספיקת אויר 2000 רמל"ד נגד מפל לחץ " 2 + לוחית הפעלה וחווט + חברת AVIR או שוע"מ + קפיצים + פקט + אלמנט התנעה רכה</t>
  </si>
  <si>
    <t>אספקה והתקנה מפוח צינטריפוגלי דגם תעלה יניקה משירותים לספיקת אויר 1600 רמל"ד נגד מפל לחץ " 2 + לוחית הפעלה וחווט + חברת AVIR או שוע"מ + קפיצים + פקט + אלמנט התנעה רכה</t>
  </si>
  <si>
    <t>אספקה והתקנה שולחן וסורג מגלוונים בחום כולל מנעול למעבה האויר וגומיות מחורצות</t>
  </si>
  <si>
    <t>15.010.0170</t>
  </si>
  <si>
    <t>לוח הפעלה מרכזי לכל מערכות מיזוג אויר והסקה ממוקם לובי כניסה על פנל קדמי אלמניום חרוט כולל כל הבוררים ומנורות מפעיל יח' פנימיות ציוד וחוץ ,כולל כל החווט הנדרש וכ',מותאם לבקרת מבנה .</t>
  </si>
  <si>
    <t>15.020.0020</t>
  </si>
  <si>
    <t>15.020.0000</t>
  </si>
  <si>
    <t>מחיר מפזרי האויר כולל מתאם במידות מתאימה (לפי תוכנית) + עבודות התקנה בשטח + צבע לפי בחירת אדריכל</t>
  </si>
  <si>
    <t>תעלות פח מגלוונות עובי פח 0.8 מ"מ חיבור שיכטה כולל תליות ווסתים</t>
  </si>
  <si>
    <t>בידוד אקוסטי אמריקאי חיבור עם פינים DURO DYNE עובי " 1</t>
  </si>
  <si>
    <t>15.020.0030</t>
  </si>
  <si>
    <t>15.020.0040</t>
  </si>
  <si>
    <t>15.020.0050</t>
  </si>
  <si>
    <t>15.020.0060</t>
  </si>
  <si>
    <t>15.020.0070</t>
  </si>
  <si>
    <t>15.020.0080</t>
  </si>
  <si>
    <t>15.020.0090</t>
  </si>
  <si>
    <t>15.020.0100</t>
  </si>
  <si>
    <t>15.020.0110</t>
  </si>
  <si>
    <t>15.020.0120</t>
  </si>
  <si>
    <t>15.020.0130</t>
  </si>
  <si>
    <t>15.020.0140</t>
  </si>
  <si>
    <t>15.020.0150</t>
  </si>
  <si>
    <t>15.020.0160</t>
  </si>
  <si>
    <t>אספקה והתקנה מפזר אויר תקרתי "12/"12 + ווסת</t>
  </si>
  <si>
    <t>אספקה והתקנה מפזר אויר תקרתי "9/"9 + ווסת</t>
  </si>
  <si>
    <t>אספקה והתקנה מפזר אויר תקרתי 30/20 ווסת</t>
  </si>
  <si>
    <t>אספקה והתקנת תריס יניקה תקרתי במידות 25/40 + ווסת , צבע לפי בחירת האדריכל</t>
  </si>
  <si>
    <t>אספקה והתקנת תריס יניקה צידי במידות +30/30 ווסת , צבע לפי בחירת האדריכל</t>
  </si>
  <si>
    <t>תריס אויר חוזר מאלמניום מידות לפי תוכנית +40/40 מסנן + ווסת</t>
  </si>
  <si>
    <t>תריס אויר צח נגד גשם מאלמניום כולל וסת ורשת נגד חרקים , מידות 30/25</t>
  </si>
  <si>
    <t>דמפר ויסות כמות</t>
  </si>
  <si>
    <t>גמיש שמשונית תקני אפור לכל המידות</t>
  </si>
  <si>
    <t>אספקה והתקנת צנרת גז בקטרים שונים (לפי הוראות היצרן) וחשמל , כבלים בין יחידות, ובידוד לכל סוגי המזגנים לרבות חציבה וקידוחים בקירות לפי הנדרש בשטח (ראה תוכנית)</t>
  </si>
  <si>
    <t>אספקה והתקנת צנרת גבריט קוטר " 3 בתוך קירות למעבר צנרת גז וחשמל כולל ביצוע פרט מקל סבא ביציאה מהגג .</t>
  </si>
  <si>
    <t>אטימת MCT "3 לפי פרט הג"א למעבר צנרת גז בממ"ד</t>
  </si>
  <si>
    <t>אספקה והתקנת תעלת שרשורי קוטר " 8 מבודדת אלמניום/אלמניום חסין אש תקני</t>
  </si>
  <si>
    <t>16.000.0000</t>
  </si>
  <si>
    <t>16.010.0000</t>
  </si>
  <si>
    <t>פרק 16 מערכת הסקה, מים חמים</t>
  </si>
  <si>
    <t>הערה : יש לאשר מפרט הטכני של הציוד ע"י המתכנן לפני ביצוע</t>
  </si>
  <si>
    <t>מערכת ייצור מים חמים בחדר מכונות</t>
  </si>
  <si>
    <t>16.010.0010</t>
  </si>
  <si>
    <t>16.010.0020</t>
  </si>
  <si>
    <t>16.010.0030</t>
  </si>
  <si>
    <t>16.010.0040</t>
  </si>
  <si>
    <t>16.010.0060</t>
  </si>
  <si>
    <t>16.010.0070</t>
  </si>
  <si>
    <t>16.010.0080</t>
  </si>
  <si>
    <t>16.010.0090</t>
  </si>
  <si>
    <t>משאבת חום תוצרת חברת אקלימונטה או שו"ע מאושר לתפוקת חימום נומנלית 50000
קקל"ש,טמפ' אספקה 70 צילזיוס,מחוברת לחשמל,צנרת,גמישים ברזי ניתוק,אלחוזר, מדי
טמפ' ולחץ,ציפוי סוללה פלאייגולד,מדחסים בורגיים,רשת הגנה,משנה מהירות רציף למפוחי מעבה,מעבה נחושת נחושת, מיקרופרססור,מפוחי מעבה שקטים עם רשת, לוח חשמל עם דלתות כפולות כולל הגנות מתח,שמירת לחץ ראש מגן קפיאה תריסי הגנה לסוללת מעבה ,הכל לפי תוכניות ומפרטים מאושרת ע"י מהנדס המיזוג +בסיס בטון צף לפי פרט+קפיצים מייסון .</t>
  </si>
  <si>
    <t>משאבת סחרור מים חמים לספיקה נומנלית 30 מק"ש נגד עומד מים 15 מטר כדוגמת חברת גרנדפוס,מותאמת לעבודה בשתי דרגות, המשאבה צנטרפוגלית מונובלוק מנוע סגור אפשרות פירוק מנוע ללא פירוק גוף משאבה, בקר לשינוי מהירות משאבה כולל ברזי ניתוק, אל- חוזר,ניקוז, מסנן,ברז וויסות TA לכותר " 3 וגמישים.</t>
  </si>
  <si>
    <t>מיכל התפשטות סגור דיאפרגמה נפח 200 ליטר.</t>
  </si>
  <si>
    <t>מערכת מי רשת כולל ברז מסנן מד מים מקטין לחץ ומז"ח בקטרים " 3/4 כולל שני אלחוזרים</t>
  </si>
  <si>
    <t>מערכת מינון כימקלים למניעת אבנית</t>
  </si>
  <si>
    <t>מפסיק זרימה על צינור " 3.</t>
  </si>
  <si>
    <t>ברז ניתוק פרפר קוטר " 3 .</t>
  </si>
  <si>
    <t>טרמומטר על קו צנרת כולל 3 ברזים .</t>
  </si>
  <si>
    <t>16.010.0100</t>
  </si>
  <si>
    <t>השבחת מים- PTH כולל ברזי ניתוק</t>
  </si>
  <si>
    <t>16.010.0110</t>
  </si>
  <si>
    <t>ברז ברמד שמור לחץ קוטר " 3</t>
  </si>
  <si>
    <t>16.010.0120</t>
  </si>
  <si>
    <t>16.010.0130</t>
  </si>
  <si>
    <t>16.010.0140</t>
  </si>
  <si>
    <t>16.020.0000</t>
  </si>
  <si>
    <t>מערכת הסקה (חימום)</t>
  </si>
  <si>
    <t>מניפולד מאסף ראשי קוטר " 4 לפי תוכנית אורך עד 3 מטר מבודד פולאריתן עובי 5 ס"מ כולל כיסוי פח לבן כולל יציאות וכניסות</t>
  </si>
  <si>
    <t>אינסטלציה חשמלית בין לוח ראשי לבין מרכיבי חדר מכונות משאבות מבער,תנור,אוגר וכ".</t>
  </si>
  <si>
    <t>לוח חשמל על הגג ראשי להסקה כולל ממ"תים קונטקטורים בקרים שעוני שבת מנורות בוררים להפעלה , טרמוסטט דיפרנציאלי מבקר את התנור ומשאבות ,הכל קומפלט להפעלה תקינה של המערכת . הלוח חייב לעבור אישור מתכנן הסקה וחשמל</t>
  </si>
  <si>
    <t>16.020.0010</t>
  </si>
  <si>
    <t>16.020.0020</t>
  </si>
  <si>
    <t>16.020.0030</t>
  </si>
  <si>
    <t>16.020.0040</t>
  </si>
  <si>
    <t>16.020.0050</t>
  </si>
  <si>
    <t>16.020.0060</t>
  </si>
  <si>
    <t>16.020.0070</t>
  </si>
  <si>
    <t>16.020.0080</t>
  </si>
  <si>
    <t>סוללת חימום מים מפלטות מנירוסה תוצרת חברת אורן לתפוקה של 15000 קקל"ש , כולל ברז חשמלי תלת דרכי ממונע + בקר טרמוסטט,טרמומטר,וברזי ניתוק,מסנן,ברז וויסות ידני, משחרר אוויר אוטומטי+ברז כדורי,ברז ניקוז</t>
  </si>
  <si>
    <t>מחלק מים חמים אספקה וחזרה מנחשת עם ברזי ניתוק כדורים עד 8 כניסות מותקן בתוך ארון מעץ .</t>
  </si>
  <si>
    <t>אספקה והנחת לוחת בידוד על פני שטח פוליסטירן בעובי כולל 30 ס"מ</t>
  </si>
  <si>
    <t>אספקה והנחת רשת ברזל מגולוון חלוקה בגודל 20/20/4 על משטח המבוד</t>
  </si>
  <si>
    <t>אספקה והתקנה צינור מולטיגול (PEX) קוטר "15.8 מ"מ המייעד לחימום תת ריצפתי (צינור רציף לכול אורך המעגל)</t>
  </si>
  <si>
    <t>צנרת מים דגם L נחושת קוטר " 1.5 כולל בידוד ארמופלקס 19 מ"מ +כיסוי תחבושת סילפוס כולל הלחמות,ספחים,מתלים וכ".</t>
  </si>
  <si>
    <t>צנרת מים דגם L נחושת קוטר " 1/8 2 כולל בידוד ארמופלקס 19 מ"מ +כיסוי תחבושת סילפוס כולל הלחמות,ספחים,מתלים וכ".</t>
  </si>
  <si>
    <t>16.020.0090</t>
  </si>
  <si>
    <t>16.020.0100</t>
  </si>
  <si>
    <t>צנרת נחושת עטופה PVC אוויקו בקוטר של 16 מ"מ כולל אביזרים.</t>
  </si>
  <si>
    <t>צנורות מגולבנים סקדיול 40 מגולוון + ללא תפר בקוטר " 3 למים חמים מותקנים גלויים תלויים סמויים , מחוברים בהברגות לרבות ספחים קשתות מחברים זויות .</t>
  </si>
  <si>
    <t>בידוד ענביד בעובי 25 מ"מ לצנרת מים חמים לנ"ל בקוטר "3-"1 כולל עטיפת סרט פלסטי</t>
  </si>
  <si>
    <t>34.000.0000</t>
  </si>
  <si>
    <t>גילוי עשן</t>
  </si>
  <si>
    <t xml:space="preserve">יחי' </t>
  </si>
  <si>
    <t>חווט וחיבור נקודת מערכת כמו גלאי, לחצן, צופר, מנורת סימון או ברז חשמלי או יחידת כתובת או דומה בצנרת הנמדדת בסעיפים אחרים, לרבות נגדי סוף קו והשלמות צנרת לקטעים סופיים של הנקודה.</t>
  </si>
  <si>
    <t>נק'</t>
  </si>
  <si>
    <t>העברת המערכת ביקורת מכון התקנים הישראלי, עד לקבלת אישור לא הערות על המערכת, מהמכון, ולרבות תשלום האגרות המתחייבות והגשת כל העזרה והכלים הדרושים לבודק.</t>
  </si>
  <si>
    <t>לחצן ידני בגוון צהוב עם שילוט מתאים להפעלת גז הכיבוי ולרבות יחידת כתובת.</t>
  </si>
  <si>
    <t>שלט מואר "כיבוי הופעל" או "פנה חדר" או דומה, מופעל בשילוב עם מערכת הכיבוי האוטומטי.</t>
  </si>
  <si>
    <t>כיבוי בגז FM - 200</t>
  </si>
  <si>
    <t>מערכת הגנה נגד פריצה</t>
  </si>
  <si>
    <t>גלאי נפח "ויסוניק" כמתואר.</t>
  </si>
  <si>
    <t>מגע גבול לדלת, ADEMCO או שווה ערך.</t>
  </si>
  <si>
    <t>פנל הפעלה\ביטול מרחוק למערכת האזעקה, בהתקנה סמויה או גלויה.</t>
  </si>
  <si>
    <t>סירנה להתקנה פנימית, גלויה, לרבות מצברים פנימיים כמתואר.</t>
  </si>
  <si>
    <t>סירנה להתקנה חיצונית, מוגנת כל מזג אויר לרבות מצברים פנימיים כמתואר.</t>
  </si>
  <si>
    <t>רכזת אזעקה דיגיטלית כמתואר לשליטה על המערכת המתוארת ולרבות אפשרות הרחבה של % 30 , מערכת אספקת מתח חלופית אינטגרלית, צופר אלקטרוני, מחוברת ומשולטת.</t>
  </si>
  <si>
    <t>חייגן אוטומטי לתיפעול מרכזת טלפון או חיוג ישיר, לארבעה מנויים שונים, לרבות מסירת הודעה מוקלטת.</t>
  </si>
  <si>
    <t>תקשורת ומחשבים</t>
  </si>
  <si>
    <t>נתב רשת 24 כניסות/יציאות מחברי RJ-45 תוצרת HP אקטבי.</t>
  </si>
  <si>
    <t>לוח ניתוב 24 מחברי RJ-45 מסוככים על הסמכה לעמידה ב- Cat-7 כולל שלט פלסטי חרוט.</t>
  </si>
  <si>
    <t>הכנת שילוט עשוי PVC חרוט בגודל 5X10 ס"מ לסימון ארון תקשורת</t>
  </si>
  <si>
    <t>ארונית תקשורת " 19 תלויה 22U כולל דלת חזית שקופה/פח מנעול,פס שקעי כח 6 שקעים ומאוורר בתפוקת CFM45 בעומק 70 ס"מ.</t>
  </si>
  <si>
    <t>ארונית תקשורת " 19 תלויה 6U כולל דלת חזית שקופה/פח מנעול,פס שקעי כח 6 שקעים ומאוורר בתפוקת CFM45 בעומק 70 ס"מ.</t>
  </si>
  <si>
    <t>כבל ניתוב מסוכך RJ-45/RJ-45 באורך עד 0.3 מ' בעל הסמכה לעמידה ב- Cat-6 מסומן ב2 קצוות.</t>
  </si>
  <si>
    <t>תיאום, תכנון, תיעוד, בדיקות קבלה, הדרכה, הטמעה, וכל הנדרש להפעלה מלאה עפ"י המפורט במפרט הטכני.</t>
  </si>
  <si>
    <t>מחבר אופטי מסוג FC קרמי 9 מיקרון תצורת Pig Tail כולל זנב כבל לריתוך כמערך out Fan כולל ריתוך הכבלים עבור כבלי mode Single.</t>
  </si>
  <si>
    <t>מגשר אופטי כפול ST/MTRJ Multi-Mode באורך עד 0.4 מטר.</t>
  </si>
  <si>
    <t>מערכת אל-פסק On-Line חד פאזית מותקנת בתוך ארון תקשורת " 19 בהספק נומינלי של 1  ק.ו.א. ( 800 ואט) לזמן גיבוי אוטונומי של 20 דקות ולרבות הורדה מסודרת של מחשבי המשתמש.</t>
  </si>
  <si>
    <t>אינטרקום</t>
  </si>
  <si>
    <t>.אנטי ונדאלי CP-90 דגם urmat קודנית כניסה משולב רמקול מקרופון תוצרת</t>
  </si>
  <si>
    <t xml:space="preserve">תכנון ביצוע לוח בקרה עם מערכת בקרה עבור 24 פורטים לתאורת בלאנית וסימון חדרים הכולל מפה סינופטית עם מערך המבנה וסימון כל חדר כולל לוח בקרה קיבורד שליטה עם זםזם לרבות כל האביזרים לקבל העבודה בשלמותה, לחצנים וגופי תאורה יהוי במתח 24 וול DC. </t>
  </si>
  <si>
    <t>תכנון ביצוע שער חשמל עם מנעול ואינטרקום משולב כולל קודנית נקודת פתיחה מבפנים לרבות כל האביזרים הנלווים חקבלת העבודה בשלמותה כמפורט בתוכנית 18129- PIT</t>
  </si>
  <si>
    <t>מערכת כריזה</t>
  </si>
  <si>
    <t>מגבר הספק בהספק נומינלי של 100 ואט, לפעולה על מצברים ומתח רשת, מותקן ומחובר במסד הציוד.</t>
  </si>
  <si>
    <t>רמקול עם שנאי קו משולב, כמתואר, בהתקנה משוקעת בתקרת ביניים או בהתקנה גלויה, לרבות ארגז אקוסטי ופנל.</t>
  </si>
  <si>
    <t>יחידת מיקרופון חירום, לרבות קופסת פח משורינת וצבועה בהתקנה משוקעת או גלויה (בהתאם למקרה), מיקרופון כריזה אינטגרלי, לחצן דיבור, כבל מיקרופון גמיש מפותל, דלת עם נעילה ושילוט. המחיר לרבות כבל מיקרופון לחיבור עד למגבר הכריזה.</t>
  </si>
  <si>
    <t>חווט וחיבור נקודת רמקול בכבל חסין אש ובצנרת הנמדדת בסעיפים אחרים.</t>
  </si>
  <si>
    <t>חיבור ואינטגרציה והשלמת אביזרים של המערכת המרכזית לרבות אזורי הכריזה, מקורות הקול, אנטנה, קונזולת הכריזה, אספקות המתח וכל רכיב או מערכת הדרושים לפעולתה המושלמת של המערכת.</t>
  </si>
  <si>
    <t>מערכת טלוויזיה במעגל סגור</t>
  </si>
  <si>
    <t>הקדמה:במחיר הסעיפים המפורטים בתת פרק זה כולל גם תכנון המערכת לביצוע וביצוע ע"י חברה המתמחה בציוד במעגל סגור.הציוד נדרש להיות מחברה המוכרת בארץ ומאותה תוצרת (אין לערבב תוצרות).החברה המוצעת תהיה חברה מוכרת ואיכותית עם מערכת תחזוקה בארץ כאשר כל הציוד נדרש להיות מאושר.המצלמות יותקנו לקיר או על עמודי תאורה על ידי מתאמים מיוחדים להתקנה. על הקבלן לקחת בחשבון בהכנת הצעתו את כל הציוד והעבודות הנדרשות להשלמת המערכת שאינם מפורטות בסעיפי תת פרק זה כגון: שילוט,סימון,קופסאות,ציוד נלווה הנדרש להשלמת המערכת,כיול הציוד,כיוונון המצלמות,בדיקה,הפעלה,הרצה,מסירת תיעוד המערכת,והדרכה לצוותי התפעול והאחזקה.  כל ציוד המערכת יהיה כדוגמת provision או ש"ע מאושר.</t>
  </si>
  <si>
    <t>אספקה והתקנה של מצלמת IP 2MP POE כולל עדשה WDR 120DB ופקוס אוטומטי. בזיווד DOME להתקנה פנימית כולל כל האביזרים הנדרשים והעבודות הנדרשות להתקנה מושלמת של המצלמה תוצרת PELCO או ש"ע מאושר.</t>
  </si>
  <si>
    <t>אספקה והתקנה של מצלמת IP 2MP POE כולל עדשה WDR 120DB ופקוס אוטומטי. בזיווד DOME להתקנה חיצונית כולל כל האביזרים הנדרשים והעבודות הנדרשות להתקנה מושלמת של המצלמה תוצרת PELCO או ש"ע מאושר.</t>
  </si>
  <si>
    <t>אספקה והתקנה DVR עבור 36 מצלמות תוצרת  provision NVR 3 32800 1U לרבות עכבר, מסך " 32 , כבלים , מחברים, וכל האביזרים הנלווים לקבלת מערכת מושלמת.</t>
  </si>
  <si>
    <t>פרק 14 עבודות אבן</t>
  </si>
  <si>
    <t>34.001.0010</t>
  </si>
  <si>
    <t>רכזת גילוי אש משולבת כריזה תוצרת  TELEFIRE  דגם EVAX-25 לרבות מצברים,
10 כתובות כניסה, 10 כניסות וכל האביזרים הנלווים לקבלת מערכת בשלמותה</t>
  </si>
  <si>
    <t>רכזת גילוי אש משולבת כריזה תוצרת  TELEFIRE  דגם ADR3000 לרבות מצברים,
10 כתובות כניסה, 10 כניסות וכל האביזרים הנלווים לקבלת מערכת בשלמותה</t>
  </si>
  <si>
    <t>חייגן מאושר ע"י מכון התקנים כולל כל החלקים הנלווים לקבלת מערכת בשלמותה</t>
  </si>
  <si>
    <t>גלאי עשן אנלוגי אופטי כמתואר במפרט המיוחד. ולרבות יחידת כתובת אינטגרלית</t>
  </si>
  <si>
    <t>34.001.0020</t>
  </si>
  <si>
    <t>34.001.0030</t>
  </si>
  <si>
    <t>34.001.0040</t>
  </si>
  <si>
    <t>34.001.0050</t>
  </si>
  <si>
    <t>34.001.0060</t>
  </si>
  <si>
    <t>34.001.0070</t>
  </si>
  <si>
    <t>לחצן אש עם מכסה מגן קדמי לשבירה ללא כלי, ומנורת סימון לסימון פעולת הלחצן אינטגרלית במבנה הלחצן ולרבות יחידת כתובת אינטגרלית.</t>
  </si>
  <si>
    <t>גלאי חום / Rate of rise עם יחידת כתובת אינטגרלית</t>
  </si>
  <si>
    <t>מנורת סימון לפעולת גלאי עשן, וכולל דיודות או אמצעים אחרים הדרושים (במידה ודרושים) לחווי על פעולת מספר גלאים.</t>
  </si>
  <si>
    <t>34.001.0080</t>
  </si>
  <si>
    <t>34.001.0090</t>
  </si>
  <si>
    <t>34.001.0100</t>
  </si>
  <si>
    <t>צופר ונצנץ, להתקנה פנימית, להתראה על גילוי אש, בעוצמה של 95 ד"ב ממרחק של 1 מ' ולפעולה במתח המערכת.</t>
  </si>
  <si>
    <t>צופר ונצנץ, להתקנה חיצונית, להתראה על גילוי אש, בעוצמה של 95 ד"ב ממרחק של 1 מ' ולפעולה במתח המערכת.</t>
  </si>
  <si>
    <t>יחידת דווח כתובתית (Input) במארז, ולרבות המארז, לקבלת חווי ברכזת גילוי אש ממפסק זרימה ו/או מגוף מים של מערכת ספרינקלרים. מפסק זרימה ו/או מגוף אינם כלולים במחיר סעיף זה.</t>
  </si>
  <si>
    <t>34.001.0110</t>
  </si>
  <si>
    <t>34.001.0120</t>
  </si>
  <si>
    <t>34.001.0130</t>
  </si>
  <si>
    <t>34.001.0140</t>
  </si>
  <si>
    <t>34.002.0000</t>
  </si>
  <si>
    <t>34.002.0010</t>
  </si>
  <si>
    <t>מיכל גז כיבוי FM-200 במשקל 4 ק"ג נטו, עם מערכת הפעלה חשמלית, לרבות: מערכת הפעלה מכנית, שסתום לפריקה מהירה, יציאה לעיגון גמיש, חיבור בין המיכל לצנרת הפיזור, חובק לעיגון, מד לחץ, מגע לירידת לחץ הגז. צנרת פלדה מגולוונת Schdule 40 בקוטר הדרוש נחירי פיזור והרצת מחשב.</t>
  </si>
  <si>
    <t>35.000.0000</t>
  </si>
  <si>
    <t>35.001.0020</t>
  </si>
  <si>
    <t>מערכת הגנה נגד פריצה: מחיר הציוד המפורט מטה יכלול חווט וחיבור בצנרת הנמדדת בסעיפים אחרים.</t>
  </si>
  <si>
    <t>35.001.0000</t>
  </si>
  <si>
    <t>35.001.0030</t>
  </si>
  <si>
    <t>35.001.0040</t>
  </si>
  <si>
    <t>35.001.0050</t>
  </si>
  <si>
    <t>35.001.0060</t>
  </si>
  <si>
    <t>35.001.0070</t>
  </si>
  <si>
    <t>35.001.0080</t>
  </si>
  <si>
    <t>35.002.0080</t>
  </si>
  <si>
    <t>35.001.0090</t>
  </si>
  <si>
    <t>גלאי תנועה אינפרא-אדום אקטיבי להתקנה חיצונית כמתואר במפרט המיוחד, המחיר למערכת של משדר מקלט עם פיקוד וחווט ביניהם</t>
  </si>
  <si>
    <t>35.002.0000</t>
  </si>
  <si>
    <t>התקנת נקודת קצה בודדת במסגרת פרויקט הכוללת שקע קצה RJ-45 מסוכך, להתקנה עה"ט / תה"ט / הכולל ת את כל מרכיבי המערכת:כבילה ( מסדרת כבלי GIGA, מעטפת HFFR ) מדבקות סימון,שילוט חרוט,ובדיקותכולל כל המתאמים הדרושים, בעל הסמכה לעמידה ב - Cat-7</t>
  </si>
  <si>
    <t>35.002.0010</t>
  </si>
  <si>
    <t>35.002.0020</t>
  </si>
  <si>
    <t>35.002.0030</t>
  </si>
  <si>
    <t>35.002.0040</t>
  </si>
  <si>
    <t>35.002.0050</t>
  </si>
  <si>
    <t>35.002.0060</t>
  </si>
  <si>
    <t>35.002.0070</t>
  </si>
  <si>
    <t>35.002.0090</t>
  </si>
  <si>
    <t>35.002.0100</t>
  </si>
  <si>
    <t>35.002.0110</t>
  </si>
  <si>
    <t>35.002.0120</t>
  </si>
  <si>
    <t>כבל אופטי משולב להתקנה חיצונית 12 סיבים בקוטר 12.5 מיקרון + 12 סיבים בקוטר 9 מיקרון בתצורת Tight buffer כולל חיזוקי קבלר ומעטה חיצוני HFFR מוגן קרינת UV משורין. הכבל כדוגמת "טלדור" מק"ט 95M730M24B</t>
  </si>
  <si>
    <t>35.003.0000</t>
  </si>
  <si>
    <t>35.003.0010</t>
  </si>
  <si>
    <t>35.003.0020</t>
  </si>
  <si>
    <t>35.003.0030</t>
  </si>
  <si>
    <t>35.003.0040</t>
  </si>
  <si>
    <t>אינטרקום טלויזיה תוצרת URMAT דגם COM 500 אנטי ונדאלי מערכת הטלויזיה תיהיה אלחוטית ונטענת על הקיר.</t>
  </si>
  <si>
    <t>35.004.0000</t>
  </si>
  <si>
    <t>35.004.0020</t>
  </si>
  <si>
    <t>35.004.0030</t>
  </si>
  <si>
    <t>35.004.0040</t>
  </si>
  <si>
    <t>35.004.0050</t>
  </si>
  <si>
    <t>35.004.0060</t>
  </si>
  <si>
    <t>35.005.0000</t>
  </si>
  <si>
    <t>35.005.0020</t>
  </si>
  <si>
    <t>35.005.0030</t>
  </si>
  <si>
    <t>35.005.0040</t>
  </si>
  <si>
    <t>45.000.0000</t>
  </si>
  <si>
    <t>45.001.0000</t>
  </si>
  <si>
    <t>עבודות עפר</t>
  </si>
  <si>
    <t>45.001.0010</t>
  </si>
  <si>
    <t>45.001.0020</t>
  </si>
  <si>
    <t>45.001.0030</t>
  </si>
  <si>
    <t>45.001.0040</t>
  </si>
  <si>
    <t>45.001.0050</t>
  </si>
  <si>
    <t>45.001.0060</t>
  </si>
  <si>
    <t>45.001.0070</t>
  </si>
  <si>
    <t>45.001.0080</t>
  </si>
  <si>
    <t>45.001.0090</t>
  </si>
  <si>
    <t>חפירת תעלה לכבלים, ברוחב 60 ס"מ ובעומק 100 ס"מ, כולל ריפוד חול, סרטי סימון, הידוק וכיסוי לאחר הנחת הכבלים.</t>
  </si>
  <si>
    <t>כבל 20 זוג ג'לי תקן בזק, מושחל בצינור בחתך 50 מ"מ.</t>
  </si>
  <si>
    <t>קורונה ל 20 זוג עבור חיבור כבל בזק 5 זוג, בתוך ארון תקשורת מותקן על לוח עץ בתוך קופסה רוחב 40 ס"מ גובה 40 ס"מ עומק 20 ס"מ</t>
  </si>
  <si>
    <t>פילר בטון רוחב 120 ס"מ גובה 260 מטר עומק 50 ס"מ, עבור חברת חשמל</t>
  </si>
  <si>
    <t>פילר בטון רוחב 80 ס"מ גובה 230 מטר עומק 50 ס"מ, עבור בזק והוט.</t>
  </si>
  <si>
    <t>שוחת בטון בגודל P כולל מכסה B125 מלבני או עגול קוטר 80 ס"מ. העבודה כוללת פתיחה נוספת של כביש אספלט באמצעות ניסור, חפירה וכיסוי, סילוק פסולת, פתיחת קירות להרכבת צנרת, אטימת קירות אחרי הרכבת צנרת</t>
  </si>
  <si>
    <t>שוחת בטון לכבלי חשמל 100*120*120 ס"מ כולל מכסה B250 מלבני העבודה כוללת פתיחה נוספת של כביש אספלט באמצעות ניסור, חפירה וכיסוי, סילוק פסולת, פתיחת קירות להרכבת צנרת, אטימת קירות אחרי הרכבת צנרת.</t>
  </si>
  <si>
    <t>צינור י.ק.ע. 13.5 קוטר 50 מ"מ מונח בתעלה חפורה עם חוט השחלה.</t>
  </si>
  <si>
    <t>צינור קוברה שרשורי דו שכבתי קוטר 80 מ"מ, מונח בתוך תעלה חפורה עם חוט השחלה</t>
  </si>
  <si>
    <t>45.001.0100</t>
  </si>
  <si>
    <t>צינור קוברה שרשורי דו שכבתי קוטר 110 מ"מ, מונח בתוך תעלה חפורה עם חוט השחלה</t>
  </si>
  <si>
    <t>45.001.0110</t>
  </si>
  <si>
    <t>45.001.0120</t>
  </si>
  <si>
    <t>45.001.0130</t>
  </si>
  <si>
    <t>45.001.0140</t>
  </si>
  <si>
    <t>45.001.0150</t>
  </si>
  <si>
    <t>45.001.0160</t>
  </si>
  <si>
    <t>45.001.0170</t>
  </si>
  <si>
    <t>45.001.0180</t>
  </si>
  <si>
    <t>45.001.0190</t>
  </si>
  <si>
    <t>45.001.0200</t>
  </si>
  <si>
    <t>45.001.0210</t>
  </si>
  <si>
    <t>צינור קוברה שרשורי דו שכבתי קוטר 160 מ"מ, מונח בתוך תעלה חפורה עם חוט השחלה</t>
  </si>
  <si>
    <t>מבנה עבור לוח חשמל עם מפ"ז ראשי (באחד השדות) עד (וכולל) 250 אמפר, פ"צ ל- 400 אמפר, גישה מחזית בלבד, צבע אפוקסי בז'.</t>
  </si>
  <si>
    <t>סליל הפסקה עבור מאמ"ת עד 360*3 אמפר TC למתחים 230V AC או 24VDC כמפורט בתכניות</t>
  </si>
  <si>
    <t>מאמ"ת 250*3 אמפר, ויסות ליתרת זרם 200 עד 250 א'.</t>
  </si>
  <si>
    <t>כבל חסין אש נחושת FE180/E90 NHXH (1.5*5) ממ"ר</t>
  </si>
  <si>
    <t>כבל תת קרקעי טרמופלסטי רגיל או גמיש (XLPE) מסוג N2XY חתך 16*5 ממ"ר כנ"ל הכבל יסתיים בקצוות במפצלת מתכווצת בחום ("כפפה") עם דבק</t>
  </si>
  <si>
    <t>מוליך נחושת מבודד 120 ממ"ר.</t>
  </si>
  <si>
    <t>כבל אלומינים FR - N2XY (240*4) ממ"ר</t>
  </si>
  <si>
    <t>מוליך נחושת שזור גלוי להארקה 35 ממ"ר מותקן ישירות בקרקע במקביל לצינורות כולל חדירה לעמודים כולל שרוול וחיבור תקני של גידי הארקה החשופים בשיטת CADWELD, בכל חתך גיד כנדרש.</t>
  </si>
  <si>
    <t>שוחת ביקורת לאלקטרודת הארקה לרבות אלקטרודה 3 מטר וכל האביזרים הנלווים לקבלת העבודה בשלמותה</t>
  </si>
  <si>
    <t>45.002.0000</t>
  </si>
  <si>
    <t>תשתיות חשמל תקשורת ותאורה</t>
  </si>
  <si>
    <t>יסודות כל המחירים כוללים אספקה, הובלה, התקנה ואחריות.
התאור בכתב הכמויות הוא תמציתי בלבד, ואינו גורע מהמפרט הטכני 08 והמפרט המיוחד למכרז זה. השלמות לכתב הכמיות וכן איפיוני ציוד והסברים מפורטים יותר, ראה פירוט במפרט הטכני הרלוונטי למכרז זה. הקבלן חייב לתמחר את הציוד לפי המצויין במכרז ולא ציוד אחר. חלה חובה על הקבלן להציג תעודת C.O.C מטעם היצרן וחתומה על ידו, על כל משלוח של ציוד כנדרש במפרט הטכני. כולל הטבעת מספר של מכון התקנים</t>
  </si>
  <si>
    <t>פרק 60 מחירי שעות עבודה ושכירת ציוד</t>
  </si>
  <si>
    <t>60.000.0000</t>
  </si>
  <si>
    <t>כל העבודות והכלים בפרק זה יבוצעו אך ורק באישור חתום של המפקח . עבודות שיבוצעו ללא אישור חתום של המפקח לא ישולמו .</t>
  </si>
  <si>
    <t>60.010.0000</t>
  </si>
  <si>
    <t>60.010.0010</t>
  </si>
  <si>
    <t>60.010.0020</t>
  </si>
  <si>
    <t>פועל בנין מקצועי</t>
  </si>
  <si>
    <t>פועל בנין פשוט</t>
  </si>
  <si>
    <t>60.020.0000</t>
  </si>
  <si>
    <t>מחירי קבלן ראשי</t>
  </si>
  <si>
    <t>מחירי קבלן משנה</t>
  </si>
  <si>
    <t>חשמלאי מוסמך</t>
  </si>
  <si>
    <t>חשמלאי עוזר</t>
  </si>
  <si>
    <t>60.020.0090</t>
  </si>
  <si>
    <t>60.020.0100</t>
  </si>
  <si>
    <t>60.030.0000</t>
  </si>
  <si>
    <t>ש"ע לשכירת ציוד מכני הנדסי, רכב משא ומיכליות מים</t>
  </si>
  <si>
    <t>60.030.0160</t>
  </si>
  <si>
    <t>60.030.1390</t>
  </si>
  <si>
    <t>מחפרון אופני 60 כ"ס עם פטיש הידראולי וכף 20-40-60 ס"מ - דגם J.C.B 3,4 מ-1995</t>
  </si>
  <si>
    <t>השכרה, הובלה ופינוי של מכולה עם פסולת בניין. נפח המכולה 7-8 מ"ק. (הסעיף אינו מיועד לעבודות פינוי שמחירן נכלל בעבודות בניה/שיפוץ המבוצעות במבנה)</t>
  </si>
  <si>
    <t>קידוחי בטון</t>
  </si>
  <si>
    <t>60.040.0000</t>
  </si>
  <si>
    <t>60.040.0210</t>
  </si>
  <si>
    <t>60.040.0300</t>
  </si>
  <si>
    <t>קידוח במקדח יהלום באלמנטים מבטון מזויין בעובי עד 20 ס"מ, לביצוע חורים בקוטר "2</t>
  </si>
  <si>
    <t>קידוח במקדח יהלום באלמנטים מבטון מזויין בעובי עד 20 ס"מ, לביצוע חורים בקוטר "3</t>
  </si>
  <si>
    <t>ביצוע שילוט, הכוונה ונגישות לרבות ארונות שירות שילוט אש הכל בהתאם לתקנים הרלוונטים</t>
  </si>
  <si>
    <t>35.005.0050</t>
  </si>
  <si>
    <t>35.005.0060</t>
  </si>
  <si>
    <t xml:space="preserve"> אספקה והתקנה של מערכת בקרה ותשלומים לרבות כרטיס חכם כדוגמת חברת אורות או ש"ע מאושר הכוללת
- קבלת תשלום במטבעות - כולל החזרת עודף !
- קבלת תשלום בשטרות (העודף יוחזר במטבעות)
- מדפסת חיצונית עצמאית להדפסת תלוש אישור תשלום. המדפסת פועלת עם גלילי נייר טרמי
- שמירת נתונים - כמה כסף נכנס וכד' - פנימית בזכרון
המכשיר + אפשרות הדפסת הדו"ח במדפסת.</t>
  </si>
  <si>
    <t>תקרת גבס, לרבות לוח גבס בעובי 12.5 מ"מ וקונסטרוקציה (בגובה עד 1.0 מ' ) מגבס ירוק מוכן לצבע</t>
  </si>
  <si>
    <t>22.025.0031</t>
  </si>
  <si>
    <t>תקרה אקוסטית מלוחות גבס מחוררים בקבוצות בקבוצות בחירור עגול 120/240 ס"מ, עובי 12.5 מ"מ. המחיר כולל התקנה סמויה ע"ג קונסטרוקצית מסילות וזקפים מפרופילי פח מגולוון, עד לביצוע מושלם של העבודה.</t>
  </si>
  <si>
    <t>חדרים רטובים - תקרת מגשי פח מגלוון לא מחורר, ברוחב 40 ס"מ ובעובי 0.6 מ"מ, לרבות פרופילים נושאים ואלמנטי התליה (בגובה עד 1.0 מ'), עד לביצוע מושלם של העבודה ופרופיל זויתן בעובי 1.2 מ"מ ליד הקירות</t>
  </si>
  <si>
    <t>04.010.0010</t>
  </si>
  <si>
    <t>בניה בבלוק בטון בעובי 20 ס"מ כולל חגורות ושטרבות</t>
  </si>
  <si>
    <t>בניה בלוק מחיצות בעובי 10 ס"מ כולל חגורות ושטרבות</t>
  </si>
  <si>
    <t>07.004.0050</t>
  </si>
  <si>
    <t>קידוח לבורות חלחול בעומק של 7 מ' בקוטר 50 ס"מ כולל שרוול מבד גיאוטכני הממולא בחצץ "רכבת" עד 0.5 מ' מפני הקרקע כולל חוליה מבטון קוטר 60 ס"מ תקרה ומכסה רשת .</t>
  </si>
  <si>
    <t xml:space="preserve">סה"כ כולל מע"מ </t>
  </si>
  <si>
    <t xml:space="preserve">מע"מ </t>
  </si>
  <si>
    <t xml:space="preserve">סה"כ לפני מע"מ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</si>
</sst>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scheme val="minor"/>
    </font>
    <font>
      <b/>
      <sz val="12"/>
      <name val="Arial"/>
      <family val="2"/>
      <scheme val="minor"/>
    </font>
    <font>
      <sz val="12"/>
      <color theme="1"/>
      <name val="Arial"/>
      <family val="2"/>
      <scheme val="minor"/>
    </font>
    <font>
      <b/>
      <sz val="14"/>
      <color theme="1"/>
      <name val="Arial"/>
      <family val="2"/>
      <scheme val="minor"/>
    </font>
    <font>
      <b/>
      <sz val="11"/>
      <color theme="1"/>
      <name val="Arial"/>
      <family val="2"/>
      <scheme val="minor"/>
    </font>
    <font>
      <sz val="12"/>
      <color theme="1"/>
      <name val="Arial"/>
      <family val="2"/>
      <charset val="177"/>
      <scheme val="minor"/>
    </font>
    <font>
      <b/>
      <sz val="12"/>
      <color theme="1"/>
      <name val="Arial"/>
      <family val="2"/>
      <charset val="177"/>
      <scheme val="minor"/>
    </font>
    <font>
      <b/>
      <sz val="12"/>
      <color theme="1"/>
      <name val="Arial"/>
      <family val="2"/>
      <scheme val="minor"/>
    </font>
  </fonts>
  <fills count="3">
    <fill>
      <patternFill patternType="none"/>
    </fill>
    <fill>
      <patternFill patternType="gray125"/>
    </fill>
    <fill>
      <patternFill patternType="solid">
        <fgColor theme="6"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48">
    <xf numFmtId="0" fontId="0" fillId="0" borderId="0" xfId="0"/>
    <xf numFmtId="49" fontId="5" fillId="0" borderId="1" xfId="0" applyNumberFormat="1" applyFont="1" applyBorder="1" applyAlignment="1">
      <alignment horizontal="right" wrapText="1"/>
    </xf>
    <xf numFmtId="49" fontId="5" fillId="0" borderId="5" xfId="0" applyNumberFormat="1" applyFont="1" applyBorder="1" applyAlignment="1">
      <alignment horizontal="left"/>
    </xf>
    <xf numFmtId="49" fontId="5" fillId="0" borderId="6" xfId="0" applyNumberFormat="1" applyFont="1" applyBorder="1" applyAlignment="1">
      <alignment horizontal="left"/>
    </xf>
    <xf numFmtId="49" fontId="5" fillId="0" borderId="7" xfId="0" applyNumberFormat="1" applyFont="1" applyBorder="1" applyAlignment="1">
      <alignment horizontal="right" wrapText="1"/>
    </xf>
    <xf numFmtId="0" fontId="4" fillId="2" borderId="9" xfId="0" applyFont="1" applyFill="1" applyBorder="1"/>
    <xf numFmtId="0" fontId="4" fillId="2" borderId="10" xfId="0" applyFont="1" applyFill="1" applyBorder="1"/>
    <xf numFmtId="0" fontId="4" fillId="2" borderId="11" xfId="0" applyFont="1" applyFill="1" applyBorder="1"/>
    <xf numFmtId="0" fontId="5" fillId="2" borderId="8" xfId="0" applyFont="1" applyFill="1" applyBorder="1"/>
    <xf numFmtId="49" fontId="6" fillId="0" borderId="4" xfId="0" applyNumberFormat="1" applyFont="1" applyBorder="1" applyAlignment="1">
      <alignment horizontal="right" wrapText="1"/>
    </xf>
    <xf numFmtId="49" fontId="5" fillId="0" borderId="2" xfId="0" applyNumberFormat="1" applyFont="1" applyBorder="1" applyAlignment="1">
      <alignment horizontal="right" wrapText="1"/>
    </xf>
    <xf numFmtId="0" fontId="5" fillId="2" borderId="13" xfId="0" applyFont="1" applyFill="1" applyBorder="1"/>
    <xf numFmtId="0" fontId="5" fillId="0" borderId="15" xfId="0" applyFont="1" applyBorder="1"/>
    <xf numFmtId="0" fontId="5" fillId="0" borderId="16" xfId="0" applyFont="1" applyBorder="1"/>
    <xf numFmtId="49" fontId="5" fillId="0" borderId="17" xfId="0" applyNumberFormat="1" applyFont="1" applyBorder="1" applyAlignment="1">
      <alignment horizontal="right" wrapText="1"/>
    </xf>
    <xf numFmtId="49" fontId="5" fillId="0" borderId="16" xfId="0" applyNumberFormat="1" applyFont="1" applyBorder="1" applyAlignment="1">
      <alignment horizontal="right" wrapText="1"/>
    </xf>
    <xf numFmtId="0" fontId="5" fillId="0" borderId="17" xfId="0" applyFont="1" applyBorder="1"/>
    <xf numFmtId="49" fontId="5" fillId="0" borderId="19" xfId="0" applyNumberFormat="1" applyFont="1" applyBorder="1" applyAlignment="1">
      <alignment horizontal="right" wrapText="1"/>
    </xf>
    <xf numFmtId="0" fontId="0" fillId="0" borderId="2" xfId="0" applyBorder="1"/>
    <xf numFmtId="0" fontId="0" fillId="0" borderId="20" xfId="0" applyBorder="1"/>
    <xf numFmtId="0" fontId="0" fillId="0" borderId="1" xfId="0" applyBorder="1"/>
    <xf numFmtId="0" fontId="0" fillId="0" borderId="7" xfId="0" applyBorder="1"/>
    <xf numFmtId="0" fontId="4" fillId="2" borderId="9" xfId="0" applyFont="1" applyFill="1" applyBorder="1" applyAlignment="1">
      <alignment horizontal="center"/>
    </xf>
    <xf numFmtId="0" fontId="5" fillId="0" borderId="21" xfId="0" applyFont="1" applyBorder="1"/>
    <xf numFmtId="49" fontId="3" fillId="0" borderId="17" xfId="0" applyNumberFormat="1" applyFont="1" applyBorder="1" applyAlignment="1">
      <alignment horizontal="right" wrapText="1"/>
    </xf>
    <xf numFmtId="0" fontId="0" fillId="0" borderId="20" xfId="0" applyBorder="1" applyAlignment="1">
      <alignment horizontal="right"/>
    </xf>
    <xf numFmtId="3" fontId="0" fillId="0" borderId="20" xfId="0" applyNumberFormat="1" applyBorder="1" applyAlignment="1">
      <alignment horizontal="right"/>
    </xf>
    <xf numFmtId="49" fontId="6" fillId="0" borderId="20" xfId="0" applyNumberFormat="1" applyFont="1" applyBorder="1" applyAlignment="1">
      <alignment horizontal="right" wrapText="1"/>
    </xf>
    <xf numFmtId="3" fontId="0" fillId="0" borderId="1" xfId="0" applyNumberFormat="1" applyBorder="1"/>
    <xf numFmtId="49" fontId="5" fillId="0" borderId="22" xfId="0" applyNumberFormat="1" applyFont="1" applyBorder="1" applyAlignment="1">
      <alignment horizontal="left"/>
    </xf>
    <xf numFmtId="49" fontId="5" fillId="0" borderId="23" xfId="0" applyNumberFormat="1" applyFont="1" applyBorder="1" applyAlignment="1">
      <alignment horizontal="left"/>
    </xf>
    <xf numFmtId="0" fontId="0" fillId="0" borderId="11" xfId="0" applyFill="1" applyBorder="1" applyAlignment="1">
      <alignment horizontal="right" wrapText="1"/>
    </xf>
    <xf numFmtId="49" fontId="5" fillId="0" borderId="14" xfId="0" applyNumberFormat="1" applyFont="1" applyBorder="1" applyAlignment="1">
      <alignment horizontal="right" wrapText="1"/>
    </xf>
    <xf numFmtId="3" fontId="0" fillId="0" borderId="11" xfId="0" applyNumberFormat="1" applyBorder="1"/>
    <xf numFmtId="0" fontId="0" fillId="0" borderId="11" xfId="0" applyBorder="1"/>
    <xf numFmtId="0" fontId="7" fillId="0" borderId="2" xfId="0" applyFont="1" applyFill="1" applyBorder="1" applyAlignment="1">
      <alignment horizontal="right" wrapText="1"/>
    </xf>
    <xf numFmtId="0" fontId="8" fillId="0" borderId="1" xfId="0" applyFont="1" applyFill="1" applyBorder="1" applyAlignment="1">
      <alignment horizontal="right" wrapText="1"/>
    </xf>
    <xf numFmtId="0" fontId="9" fillId="0" borderId="1" xfId="0" applyFont="1" applyFill="1" applyBorder="1" applyAlignment="1">
      <alignment horizontal="right" wrapText="1"/>
    </xf>
    <xf numFmtId="0" fontId="8" fillId="0" borderId="1" xfId="0" applyFont="1" applyBorder="1" applyAlignment="1">
      <alignment horizontal="right" wrapText="1"/>
    </xf>
    <xf numFmtId="0" fontId="8" fillId="0" borderId="12" xfId="0" applyFont="1" applyFill="1" applyBorder="1" applyAlignment="1">
      <alignment horizontal="right" wrapText="1"/>
    </xf>
    <xf numFmtId="49" fontId="8" fillId="0" borderId="1" xfId="0" applyNumberFormat="1" applyFont="1" applyBorder="1" applyAlignment="1">
      <alignment horizontal="right" wrapText="1"/>
    </xf>
    <xf numFmtId="0" fontId="8" fillId="0" borderId="1" xfId="0" applyFont="1" applyFill="1" applyBorder="1" applyAlignment="1">
      <alignment horizontal="right"/>
    </xf>
    <xf numFmtId="0" fontId="8" fillId="0" borderId="1" xfId="0" applyFont="1" applyBorder="1" applyAlignment="1">
      <alignment horizontal="right"/>
    </xf>
    <xf numFmtId="0" fontId="8" fillId="0" borderId="0" xfId="0" applyFont="1" applyBorder="1" applyAlignment="1">
      <alignment horizontal="right" wrapText="1"/>
    </xf>
    <xf numFmtId="0" fontId="8" fillId="0" borderId="2" xfId="0" applyFont="1" applyFill="1" applyBorder="1" applyAlignment="1">
      <alignment horizontal="right" wrapText="1"/>
    </xf>
    <xf numFmtId="49" fontId="8" fillId="0" borderId="7" xfId="0" applyNumberFormat="1" applyFont="1" applyBorder="1" applyAlignment="1">
      <alignment horizontal="right" wrapText="1"/>
    </xf>
    <xf numFmtId="49" fontId="10" fillId="0" borderId="1" xfId="0" applyNumberFormat="1" applyFont="1" applyBorder="1" applyAlignment="1">
      <alignment horizontal="right" wrapText="1"/>
    </xf>
    <xf numFmtId="49" fontId="5" fillId="0" borderId="25" xfId="0" applyNumberFormat="1" applyFont="1" applyBorder="1" applyAlignment="1">
      <alignment horizontal="left"/>
    </xf>
    <xf numFmtId="49" fontId="5" fillId="0" borderId="1" xfId="0" applyNumberFormat="1" applyFont="1" applyBorder="1" applyAlignment="1">
      <alignment horizontal="left"/>
    </xf>
    <xf numFmtId="49" fontId="5" fillId="0" borderId="26" xfId="0" applyNumberFormat="1" applyFont="1" applyBorder="1" applyAlignment="1">
      <alignment horizontal="left"/>
    </xf>
    <xf numFmtId="49" fontId="10" fillId="0" borderId="3" xfId="0" applyNumberFormat="1" applyFont="1" applyBorder="1" applyAlignment="1">
      <alignment horizontal="left"/>
    </xf>
    <xf numFmtId="49" fontId="10" fillId="0" borderId="25" xfId="0" applyNumberFormat="1" applyFont="1" applyBorder="1" applyAlignment="1">
      <alignment horizontal="left"/>
    </xf>
    <xf numFmtId="0" fontId="5" fillId="2" borderId="13" xfId="0" applyFont="1" applyFill="1" applyBorder="1" applyAlignment="1">
      <alignment horizontal="right"/>
    </xf>
    <xf numFmtId="0" fontId="4" fillId="2" borderId="9" xfId="0" applyFont="1" applyFill="1" applyBorder="1" applyAlignment="1">
      <alignment horizontal="right"/>
    </xf>
    <xf numFmtId="3" fontId="0" fillId="0" borderId="7" xfId="0" applyNumberFormat="1" applyBorder="1" applyAlignment="1">
      <alignment horizontal="right"/>
    </xf>
    <xf numFmtId="3" fontId="0" fillId="0" borderId="12" xfId="0" applyNumberFormat="1" applyBorder="1" applyAlignment="1">
      <alignment horizontal="right"/>
    </xf>
    <xf numFmtId="3" fontId="0" fillId="0" borderId="1" xfId="0" applyNumberFormat="1" applyBorder="1" applyAlignment="1">
      <alignment horizontal="right"/>
    </xf>
    <xf numFmtId="3" fontId="0" fillId="0" borderId="11" xfId="0" applyNumberFormat="1" applyBorder="1" applyAlignment="1">
      <alignment horizontal="right"/>
    </xf>
    <xf numFmtId="0" fontId="0" fillId="0" borderId="0" xfId="0" applyAlignment="1">
      <alignment horizontal="right"/>
    </xf>
    <xf numFmtId="49" fontId="5" fillId="0" borderId="16" xfId="0" quotePrefix="1" applyNumberFormat="1" applyFont="1" applyBorder="1" applyAlignment="1">
      <alignment horizontal="right" wrapText="1"/>
    </xf>
    <xf numFmtId="49" fontId="5" fillId="0" borderId="27" xfId="0" applyNumberFormat="1" applyFont="1" applyBorder="1" applyAlignment="1">
      <alignment horizontal="left"/>
    </xf>
    <xf numFmtId="0" fontId="0" fillId="0" borderId="29" xfId="0" applyBorder="1"/>
    <xf numFmtId="49" fontId="10" fillId="0" borderId="7" xfId="0" applyNumberFormat="1" applyFont="1" applyBorder="1" applyAlignment="1">
      <alignment horizontal="right" wrapText="1"/>
    </xf>
    <xf numFmtId="49" fontId="10" fillId="0" borderId="2" xfId="0" applyNumberFormat="1" applyFont="1" applyBorder="1" applyAlignment="1">
      <alignment horizontal="right" wrapText="1"/>
    </xf>
    <xf numFmtId="49" fontId="2" fillId="0" borderId="20" xfId="0" applyNumberFormat="1" applyFont="1" applyBorder="1" applyAlignment="1">
      <alignment horizontal="right" wrapText="1"/>
    </xf>
    <xf numFmtId="0" fontId="0" fillId="0" borderId="30" xfId="0" applyBorder="1"/>
    <xf numFmtId="0" fontId="0" fillId="0" borderId="28" xfId="0" applyBorder="1"/>
    <xf numFmtId="0" fontId="5" fillId="0" borderId="21" xfId="0" applyFont="1" applyFill="1" applyBorder="1"/>
    <xf numFmtId="0" fontId="0" fillId="0" borderId="20" xfId="0" applyFill="1" applyBorder="1"/>
    <xf numFmtId="3" fontId="0" fillId="0" borderId="20" xfId="0" applyNumberFormat="1" applyFill="1" applyBorder="1" applyAlignment="1">
      <alignment horizontal="right"/>
    </xf>
    <xf numFmtId="49" fontId="5" fillId="0" borderId="7" xfId="0" applyNumberFormat="1" applyFont="1" applyFill="1" applyBorder="1" applyAlignment="1">
      <alignment horizontal="right" wrapText="1"/>
    </xf>
    <xf numFmtId="0" fontId="0" fillId="0" borderId="7" xfId="0" applyFill="1" applyBorder="1"/>
    <xf numFmtId="3" fontId="0" fillId="0" borderId="7" xfId="0" applyNumberFormat="1" applyFill="1" applyBorder="1" applyAlignment="1">
      <alignment horizontal="right"/>
    </xf>
    <xf numFmtId="49" fontId="5" fillId="0" borderId="26" xfId="0" applyNumberFormat="1" applyFont="1" applyFill="1" applyBorder="1" applyAlignment="1">
      <alignment horizontal="left"/>
    </xf>
    <xf numFmtId="0" fontId="5" fillId="0" borderId="17" xfId="0" applyFont="1" applyFill="1" applyBorder="1"/>
    <xf numFmtId="0" fontId="0" fillId="0" borderId="1" xfId="0" applyFill="1" applyBorder="1"/>
    <xf numFmtId="0" fontId="0" fillId="0" borderId="12" xfId="0" applyBorder="1"/>
    <xf numFmtId="0" fontId="5" fillId="0" borderId="19" xfId="0" applyFont="1" applyBorder="1"/>
    <xf numFmtId="49" fontId="5" fillId="0" borderId="20" xfId="0" applyNumberFormat="1" applyFont="1" applyBorder="1" applyAlignment="1">
      <alignment horizontal="right" wrapText="1"/>
    </xf>
    <xf numFmtId="49" fontId="5" fillId="0" borderId="7" xfId="0" applyNumberFormat="1" applyFont="1" applyBorder="1" applyAlignment="1">
      <alignment horizontal="left"/>
    </xf>
    <xf numFmtId="49" fontId="5" fillId="0" borderId="1" xfId="0" applyNumberFormat="1" applyFont="1" applyFill="1" applyBorder="1" applyAlignment="1">
      <alignment horizontal="left"/>
    </xf>
    <xf numFmtId="0" fontId="5" fillId="0" borderId="1" xfId="0" applyFont="1" applyFill="1" applyBorder="1"/>
    <xf numFmtId="3" fontId="0" fillId="0" borderId="1" xfId="0" applyNumberFormat="1" applyFill="1" applyBorder="1" applyAlignment="1">
      <alignment horizontal="right"/>
    </xf>
    <xf numFmtId="0" fontId="0" fillId="0" borderId="0" xfId="0" applyFill="1"/>
    <xf numFmtId="49" fontId="5" fillId="0" borderId="28" xfId="0" applyNumberFormat="1" applyFont="1" applyFill="1" applyBorder="1" applyAlignment="1">
      <alignment horizontal="left"/>
    </xf>
    <xf numFmtId="49" fontId="5" fillId="0" borderId="2" xfId="0" applyNumberFormat="1" applyFont="1" applyFill="1" applyBorder="1" applyAlignment="1">
      <alignment horizontal="right" wrapText="1"/>
    </xf>
    <xf numFmtId="0" fontId="0" fillId="0" borderId="2" xfId="0" applyFill="1" applyBorder="1"/>
    <xf numFmtId="3" fontId="0" fillId="0" borderId="2" xfId="0" applyNumberFormat="1" applyFill="1" applyBorder="1" applyAlignment="1">
      <alignment horizontal="right"/>
    </xf>
    <xf numFmtId="49" fontId="10" fillId="0" borderId="31" xfId="0" applyNumberFormat="1" applyFont="1" applyFill="1" applyBorder="1" applyAlignment="1">
      <alignment horizontal="right" wrapText="1"/>
    </xf>
    <xf numFmtId="49" fontId="5" fillId="0" borderId="30" xfId="0" applyNumberFormat="1" applyFont="1" applyFill="1" applyBorder="1" applyAlignment="1">
      <alignment horizontal="right" wrapText="1"/>
    </xf>
    <xf numFmtId="4" fontId="5" fillId="2" borderId="13" xfId="0" applyNumberFormat="1" applyFont="1" applyFill="1" applyBorder="1"/>
    <xf numFmtId="4" fontId="4" fillId="2" borderId="9" xfId="0" applyNumberFormat="1" applyFont="1" applyFill="1" applyBorder="1"/>
    <xf numFmtId="4" fontId="0" fillId="0" borderId="20" xfId="0" applyNumberFormat="1" applyBorder="1"/>
    <xf numFmtId="4" fontId="0" fillId="0" borderId="1" xfId="0" applyNumberFormat="1" applyBorder="1"/>
    <xf numFmtId="4" fontId="0" fillId="0" borderId="7" xfId="0" applyNumberFormat="1" applyBorder="1"/>
    <xf numFmtId="4" fontId="0" fillId="0" borderId="2" xfId="0" applyNumberFormat="1" applyBorder="1"/>
    <xf numFmtId="4" fontId="0" fillId="0" borderId="11" xfId="0" applyNumberFormat="1" applyBorder="1"/>
    <xf numFmtId="4" fontId="0" fillId="0" borderId="7" xfId="0" applyNumberFormat="1" applyFill="1" applyBorder="1"/>
    <xf numFmtId="4" fontId="0" fillId="0" borderId="12" xfId="0" applyNumberFormat="1" applyBorder="1"/>
    <xf numFmtId="4" fontId="0" fillId="0" borderId="1" xfId="0" applyNumberFormat="1" applyFill="1" applyBorder="1"/>
    <xf numFmtId="4" fontId="0" fillId="0" borderId="0" xfId="0" applyNumberFormat="1"/>
    <xf numFmtId="49" fontId="6" fillId="0" borderId="4" xfId="0" applyNumberFormat="1" applyFont="1" applyFill="1" applyBorder="1" applyAlignment="1">
      <alignment horizontal="right" wrapText="1"/>
    </xf>
    <xf numFmtId="4" fontId="0" fillId="0" borderId="20" xfId="0" applyNumberFormat="1" applyFill="1" applyBorder="1"/>
    <xf numFmtId="49" fontId="10" fillId="0" borderId="1" xfId="0" applyNumberFormat="1" applyFont="1" applyFill="1" applyBorder="1" applyAlignment="1">
      <alignment horizontal="right" wrapText="1"/>
    </xf>
    <xf numFmtId="0" fontId="5" fillId="0" borderId="16" xfId="0" applyFont="1" applyFill="1" applyBorder="1"/>
    <xf numFmtId="49" fontId="5" fillId="0" borderId="1" xfId="0" applyNumberFormat="1" applyFont="1" applyFill="1" applyBorder="1" applyAlignment="1">
      <alignment horizontal="right" wrapText="1"/>
    </xf>
    <xf numFmtId="4" fontId="5" fillId="0" borderId="1" xfId="0" applyNumberFormat="1" applyFont="1" applyFill="1" applyBorder="1" applyAlignment="1">
      <alignment horizontal="right" wrapText="1" readingOrder="2"/>
    </xf>
    <xf numFmtId="49" fontId="5" fillId="0" borderId="16" xfId="0" applyNumberFormat="1" applyFont="1" applyFill="1" applyBorder="1" applyAlignment="1">
      <alignment horizontal="right" wrapText="1"/>
    </xf>
    <xf numFmtId="49" fontId="5" fillId="0" borderId="22" xfId="0" applyNumberFormat="1" applyFont="1" applyFill="1" applyBorder="1" applyAlignment="1">
      <alignment horizontal="left"/>
    </xf>
    <xf numFmtId="49" fontId="5" fillId="0" borderId="5" xfId="0" applyNumberFormat="1" applyFont="1" applyFill="1" applyBorder="1" applyAlignment="1">
      <alignment horizontal="left"/>
    </xf>
    <xf numFmtId="49" fontId="5" fillId="0" borderId="17" xfId="0" applyNumberFormat="1" applyFont="1" applyFill="1" applyBorder="1" applyAlignment="1">
      <alignment horizontal="right" wrapText="1"/>
    </xf>
    <xf numFmtId="49" fontId="5" fillId="0" borderId="30" xfId="0" applyNumberFormat="1" applyFont="1" applyFill="1" applyBorder="1" applyAlignment="1">
      <alignment horizontal="left"/>
    </xf>
    <xf numFmtId="49" fontId="5" fillId="0" borderId="24" xfId="0" applyNumberFormat="1" applyFont="1" applyFill="1" applyBorder="1" applyAlignment="1">
      <alignment horizontal="left"/>
    </xf>
    <xf numFmtId="49" fontId="5" fillId="0" borderId="19" xfId="0" applyNumberFormat="1" applyFont="1" applyFill="1" applyBorder="1" applyAlignment="1">
      <alignment horizontal="right" wrapText="1"/>
    </xf>
    <xf numFmtId="4" fontId="0" fillId="0" borderId="2" xfId="0" applyNumberFormat="1" applyFill="1" applyBorder="1"/>
    <xf numFmtId="0" fontId="0" fillId="0" borderId="18" xfId="0" applyBorder="1" applyAlignment="1">
      <alignment horizontal="right"/>
    </xf>
    <xf numFmtId="3" fontId="0" fillId="0" borderId="2" xfId="0" applyNumberFormat="1" applyBorder="1"/>
    <xf numFmtId="49" fontId="1" fillId="0" borderId="17" xfId="0" applyNumberFormat="1" applyFont="1" applyBorder="1" applyAlignment="1">
      <alignment horizontal="right" wrapText="1"/>
    </xf>
    <xf numFmtId="3" fontId="0" fillId="0" borderId="7" xfId="0" applyNumberFormat="1" applyBorder="1"/>
    <xf numFmtId="0" fontId="10" fillId="0" borderId="1" xfId="0" applyFont="1" applyFill="1" applyBorder="1" applyAlignment="1">
      <alignment horizontal="right" wrapText="1"/>
    </xf>
    <xf numFmtId="0" fontId="10" fillId="0" borderId="2" xfId="0" applyFont="1" applyFill="1" applyBorder="1" applyAlignment="1">
      <alignment horizontal="right" wrapText="1"/>
    </xf>
    <xf numFmtId="0" fontId="8" fillId="0" borderId="2" xfId="0" applyFont="1" applyFill="1" applyBorder="1" applyAlignment="1">
      <alignment horizontal="right" wrapText="1" readingOrder="1"/>
    </xf>
    <xf numFmtId="0" fontId="10" fillId="0" borderId="2" xfId="0" applyFont="1" applyFill="1" applyBorder="1" applyAlignment="1">
      <alignment horizontal="right" wrapText="1" readingOrder="1"/>
    </xf>
    <xf numFmtId="49" fontId="10" fillId="0" borderId="27" xfId="0" applyNumberFormat="1" applyFont="1" applyBorder="1" applyAlignment="1">
      <alignment horizontal="left"/>
    </xf>
    <xf numFmtId="49" fontId="10" fillId="0" borderId="25" xfId="0" applyNumberFormat="1" applyFont="1" applyFill="1" applyBorder="1" applyAlignment="1">
      <alignment horizontal="left"/>
    </xf>
    <xf numFmtId="49" fontId="10" fillId="0" borderId="1" xfId="0" applyNumberFormat="1" applyFont="1" applyBorder="1" applyAlignment="1">
      <alignment horizontal="left"/>
    </xf>
    <xf numFmtId="49" fontId="10" fillId="0" borderId="22" xfId="0" applyNumberFormat="1" applyFont="1" applyBorder="1" applyAlignment="1">
      <alignment horizontal="left"/>
    </xf>
    <xf numFmtId="0" fontId="0" fillId="0" borderId="1" xfId="0" applyBorder="1" applyAlignment="1">
      <alignment horizontal="right"/>
    </xf>
    <xf numFmtId="3" fontId="0" fillId="0" borderId="12" xfId="0" applyNumberFormat="1" applyBorder="1"/>
    <xf numFmtId="0" fontId="10" fillId="0" borderId="1" xfId="0" applyFont="1" applyBorder="1" applyAlignment="1">
      <alignment horizontal="right" wrapText="1"/>
    </xf>
    <xf numFmtId="49" fontId="5" fillId="0" borderId="18" xfId="0" applyNumberFormat="1" applyFont="1" applyBorder="1" applyAlignment="1">
      <alignment horizontal="right" wrapText="1"/>
    </xf>
    <xf numFmtId="0" fontId="8" fillId="0" borderId="1" xfId="0" applyFont="1" applyBorder="1" applyAlignment="1">
      <alignment horizontal="right" wrapText="1" readingOrder="2"/>
    </xf>
    <xf numFmtId="49" fontId="5" fillId="0" borderId="24" xfId="0" applyNumberFormat="1" applyFont="1" applyBorder="1" applyAlignment="1">
      <alignment horizontal="left"/>
    </xf>
    <xf numFmtId="0" fontId="8" fillId="0" borderId="12" xfId="0" applyFont="1" applyBorder="1" applyAlignment="1">
      <alignment horizontal="right" wrapText="1" readingOrder="2"/>
    </xf>
    <xf numFmtId="3" fontId="0" fillId="0" borderId="1" xfId="0" applyNumberFormat="1" applyFill="1" applyBorder="1"/>
    <xf numFmtId="0" fontId="8" fillId="0" borderId="12" xfId="0" applyFont="1" applyFill="1" applyBorder="1" applyAlignment="1">
      <alignment horizontal="right" wrapText="1" readingOrder="2"/>
    </xf>
    <xf numFmtId="0" fontId="8" fillId="0" borderId="2" xfId="0" applyFont="1" applyFill="1" applyBorder="1" applyAlignment="1">
      <alignment horizontal="right" wrapText="1" readingOrder="2"/>
    </xf>
    <xf numFmtId="3" fontId="0" fillId="0" borderId="2" xfId="0" applyNumberFormat="1" applyBorder="1" applyAlignment="1">
      <alignment horizontal="right"/>
    </xf>
    <xf numFmtId="49" fontId="10" fillId="0" borderId="20" xfId="0" applyNumberFormat="1" applyFont="1" applyFill="1" applyBorder="1" applyAlignment="1">
      <alignment horizontal="left"/>
    </xf>
    <xf numFmtId="0" fontId="8" fillId="0" borderId="20" xfId="0" applyFont="1" applyBorder="1" applyAlignment="1">
      <alignment horizontal="right"/>
    </xf>
    <xf numFmtId="4" fontId="0" fillId="0" borderId="24" xfId="0" applyNumberFormat="1" applyBorder="1"/>
    <xf numFmtId="4" fontId="5" fillId="0" borderId="28" xfId="0" applyNumberFormat="1" applyFont="1" applyBorder="1" applyAlignment="1">
      <alignment horizontal="left"/>
    </xf>
    <xf numFmtId="4" fontId="0" fillId="0" borderId="31" xfId="0" applyNumberFormat="1" applyBorder="1"/>
    <xf numFmtId="0" fontId="4" fillId="2" borderId="14" xfId="0" applyFont="1" applyFill="1" applyBorder="1" applyAlignment="1">
      <alignment wrapText="1"/>
    </xf>
    <xf numFmtId="4" fontId="4" fillId="2" borderId="9" xfId="0" applyNumberFormat="1" applyFont="1" applyFill="1" applyBorder="1" applyAlignment="1">
      <alignment horizontal="right" vertical="center"/>
    </xf>
    <xf numFmtId="9" fontId="0" fillId="0" borderId="0" xfId="0" applyNumberFormat="1" applyAlignment="1">
      <alignment horizontal="right"/>
    </xf>
    <xf numFmtId="4" fontId="0" fillId="0" borderId="0" xfId="0" applyNumberFormat="1" applyAlignment="1">
      <alignment horizontal="center" wrapText="1"/>
    </xf>
    <xf numFmtId="49" fontId="5" fillId="0" borderId="0" xfId="0" applyNumberFormat="1"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4"/>
  <sheetViews>
    <sheetView rightToLeft="1" tabSelected="1" topLeftCell="A559" workbookViewId="0">
      <selection activeCell="G574" sqref="G574"/>
    </sheetView>
  </sheetViews>
  <sheetFormatPr defaultRowHeight="14.25" x14ac:dyDescent="0.2"/>
  <cols>
    <col min="1" max="1" width="12.25" bestFit="1" customWidth="1"/>
    <col min="2" max="2" width="45.5" customWidth="1"/>
    <col min="3" max="3" width="6.375" customWidth="1"/>
    <col min="4" max="4" width="5.375" bestFit="1" customWidth="1"/>
    <col min="5" max="5" width="6.375" style="58" bestFit="1" customWidth="1"/>
    <col min="6" max="7" width="11.375" style="100" bestFit="1" customWidth="1"/>
  </cols>
  <sheetData>
    <row r="1" spans="1:7" ht="21" customHeight="1" thickBot="1" x14ac:dyDescent="0.3">
      <c r="A1" s="8"/>
      <c r="B1" s="22" t="s">
        <v>64</v>
      </c>
      <c r="C1" s="11"/>
      <c r="D1" s="11"/>
      <c r="E1" s="52"/>
      <c r="F1" s="90"/>
      <c r="G1" s="90"/>
    </row>
    <row r="2" spans="1:7" ht="32.25" thickBot="1" x14ac:dyDescent="0.3">
      <c r="A2" s="6" t="s">
        <v>45</v>
      </c>
      <c r="B2" s="7" t="s">
        <v>0</v>
      </c>
      <c r="C2" s="143" t="s">
        <v>1</v>
      </c>
      <c r="D2" s="5" t="s">
        <v>60</v>
      </c>
      <c r="E2" s="53" t="s">
        <v>61</v>
      </c>
      <c r="F2" s="91" t="s">
        <v>62</v>
      </c>
      <c r="G2" s="144" t="s">
        <v>63</v>
      </c>
    </row>
    <row r="3" spans="1:7" ht="18" x14ac:dyDescent="0.25">
      <c r="A3" s="50" t="s">
        <v>71</v>
      </c>
      <c r="B3" s="9" t="s">
        <v>46</v>
      </c>
      <c r="C3" s="12"/>
      <c r="D3" s="19"/>
      <c r="E3" s="25"/>
      <c r="F3" s="92"/>
      <c r="G3" s="92"/>
    </row>
    <row r="4" spans="1:7" ht="30" x14ac:dyDescent="0.2">
      <c r="A4" s="2" t="s">
        <v>71</v>
      </c>
      <c r="B4" s="38" t="s">
        <v>65</v>
      </c>
      <c r="C4" s="139" t="s">
        <v>8</v>
      </c>
      <c r="D4" s="20">
        <v>1</v>
      </c>
      <c r="E4" s="26">
        <v>20000</v>
      </c>
      <c r="F4" s="93">
        <f>SUM(D4*E4)</f>
        <v>20000</v>
      </c>
      <c r="G4" s="93"/>
    </row>
    <row r="5" spans="1:7" ht="15.75" thickBot="1" x14ac:dyDescent="0.25">
      <c r="A5" s="3"/>
      <c r="B5" s="45" t="s">
        <v>2</v>
      </c>
      <c r="C5" s="24" t="s">
        <v>3</v>
      </c>
      <c r="D5" s="21"/>
      <c r="E5" s="54"/>
      <c r="F5" s="94"/>
      <c r="G5" s="94"/>
    </row>
    <row r="6" spans="1:7" ht="18" x14ac:dyDescent="0.25">
      <c r="A6" s="50" t="s">
        <v>79</v>
      </c>
      <c r="B6" s="9" t="s">
        <v>47</v>
      </c>
      <c r="C6" s="23"/>
      <c r="D6" s="19"/>
      <c r="E6" s="26"/>
      <c r="F6" s="92"/>
      <c r="G6" s="92"/>
    </row>
    <row r="7" spans="1:7" ht="60" x14ac:dyDescent="0.2">
      <c r="A7" s="2" t="s">
        <v>72</v>
      </c>
      <c r="B7" s="36" t="s">
        <v>67</v>
      </c>
      <c r="C7" s="15" t="s">
        <v>4</v>
      </c>
      <c r="D7" s="20">
        <v>315</v>
      </c>
      <c r="E7" s="26">
        <v>60</v>
      </c>
      <c r="F7" s="93">
        <f t="shared" ref="F7:F89" si="0">SUM(D7*E7)</f>
        <v>18900</v>
      </c>
      <c r="G7" s="93"/>
    </row>
    <row r="8" spans="1:7" ht="45" x14ac:dyDescent="0.2">
      <c r="A8" s="2" t="s">
        <v>73</v>
      </c>
      <c r="B8" s="44" t="s">
        <v>68</v>
      </c>
      <c r="C8" s="17" t="s">
        <v>4</v>
      </c>
      <c r="D8" s="18">
        <v>640</v>
      </c>
      <c r="E8" s="55">
        <v>48</v>
      </c>
      <c r="F8" s="95">
        <f t="shared" si="0"/>
        <v>30720</v>
      </c>
      <c r="G8" s="93"/>
    </row>
    <row r="9" spans="1:7" ht="30" x14ac:dyDescent="0.2">
      <c r="A9" s="30" t="s">
        <v>74</v>
      </c>
      <c r="B9" s="36" t="s">
        <v>69</v>
      </c>
      <c r="C9" s="1" t="s">
        <v>4</v>
      </c>
      <c r="D9" s="28">
        <v>1150</v>
      </c>
      <c r="E9" s="56">
        <v>160</v>
      </c>
      <c r="F9" s="93">
        <f t="shared" ref="F9" si="1">SUM(D9*E9)</f>
        <v>184000</v>
      </c>
      <c r="G9" s="140"/>
    </row>
    <row r="10" spans="1:7" ht="15.75" thickBot="1" x14ac:dyDescent="0.25">
      <c r="A10" s="2"/>
      <c r="B10" s="31"/>
      <c r="C10" s="32"/>
      <c r="D10" s="33"/>
      <c r="E10" s="57"/>
      <c r="F10" s="96"/>
      <c r="G10" s="94"/>
    </row>
    <row r="11" spans="1:7" ht="18" x14ac:dyDescent="0.25">
      <c r="A11" s="50" t="s">
        <v>80</v>
      </c>
      <c r="B11" s="27" t="s">
        <v>48</v>
      </c>
      <c r="C11" s="23"/>
      <c r="D11" s="19"/>
      <c r="E11" s="26"/>
      <c r="F11" s="92">
        <f t="shared" si="0"/>
        <v>0</v>
      </c>
      <c r="G11" s="92"/>
    </row>
    <row r="12" spans="1:7" ht="15" x14ac:dyDescent="0.2">
      <c r="A12" s="2" t="s">
        <v>81</v>
      </c>
      <c r="B12" s="36" t="s">
        <v>70</v>
      </c>
      <c r="C12" s="13" t="s">
        <v>59</v>
      </c>
      <c r="D12" s="20">
        <v>480</v>
      </c>
      <c r="E12" s="26">
        <v>52</v>
      </c>
      <c r="F12" s="93">
        <f t="shared" si="0"/>
        <v>24960</v>
      </c>
      <c r="G12" s="93"/>
    </row>
    <row r="13" spans="1:7" ht="15" x14ac:dyDescent="0.2">
      <c r="A13" s="2" t="s">
        <v>82</v>
      </c>
      <c r="B13" s="36" t="s">
        <v>75</v>
      </c>
      <c r="C13" s="15" t="s">
        <v>76</v>
      </c>
      <c r="D13" s="20">
        <v>15.8</v>
      </c>
      <c r="E13" s="26">
        <v>1372</v>
      </c>
      <c r="F13" s="93">
        <f t="shared" si="0"/>
        <v>21677.600000000002</v>
      </c>
      <c r="G13" s="93"/>
    </row>
    <row r="14" spans="1:7" ht="15" x14ac:dyDescent="0.2">
      <c r="A14" s="2"/>
      <c r="B14" s="36"/>
      <c r="C14" s="15"/>
      <c r="D14" s="20"/>
      <c r="E14" s="26"/>
      <c r="F14" s="93"/>
      <c r="G14" s="93"/>
    </row>
    <row r="15" spans="1:7" ht="15.75" x14ac:dyDescent="0.25">
      <c r="A15" s="2" t="s">
        <v>83</v>
      </c>
      <c r="B15" s="37" t="s">
        <v>77</v>
      </c>
      <c r="C15" s="15"/>
      <c r="D15" s="20"/>
      <c r="E15" s="26"/>
      <c r="F15" s="93"/>
      <c r="G15" s="93"/>
    </row>
    <row r="16" spans="1:7" ht="15" x14ac:dyDescent="0.2">
      <c r="A16" s="2" t="s">
        <v>84</v>
      </c>
      <c r="B16" s="36" t="s">
        <v>78</v>
      </c>
      <c r="C16" s="15" t="s">
        <v>59</v>
      </c>
      <c r="D16" s="20">
        <v>355</v>
      </c>
      <c r="E16" s="26">
        <v>250</v>
      </c>
      <c r="F16" s="93">
        <f t="shared" si="0"/>
        <v>88750</v>
      </c>
      <c r="G16" s="93"/>
    </row>
    <row r="17" spans="1:7" ht="15" x14ac:dyDescent="0.2">
      <c r="A17" s="2" t="s">
        <v>88</v>
      </c>
      <c r="B17" s="36" t="s">
        <v>87</v>
      </c>
      <c r="C17" s="15" t="s">
        <v>59</v>
      </c>
      <c r="D17" s="20">
        <v>50</v>
      </c>
      <c r="E17" s="26">
        <v>200</v>
      </c>
      <c r="F17" s="93">
        <f t="shared" si="0"/>
        <v>10000</v>
      </c>
      <c r="G17" s="93"/>
    </row>
    <row r="18" spans="1:7" ht="15" x14ac:dyDescent="0.2">
      <c r="A18" s="2" t="s">
        <v>85</v>
      </c>
      <c r="B18" s="36" t="s">
        <v>89</v>
      </c>
      <c r="C18" s="15" t="s">
        <v>59</v>
      </c>
      <c r="D18" s="20">
        <v>55</v>
      </c>
      <c r="E18" s="26">
        <v>200</v>
      </c>
      <c r="F18" s="93">
        <f t="shared" si="0"/>
        <v>11000</v>
      </c>
      <c r="G18" s="93"/>
    </row>
    <row r="19" spans="1:7" ht="15" x14ac:dyDescent="0.2">
      <c r="A19" s="2" t="s">
        <v>86</v>
      </c>
      <c r="B19" s="36" t="s">
        <v>90</v>
      </c>
      <c r="C19" s="15" t="s">
        <v>59</v>
      </c>
      <c r="D19" s="20">
        <v>420</v>
      </c>
      <c r="E19" s="26">
        <v>272</v>
      </c>
      <c r="F19" s="93">
        <f t="shared" si="0"/>
        <v>114240</v>
      </c>
      <c r="G19" s="93"/>
    </row>
    <row r="20" spans="1:7" ht="15" x14ac:dyDescent="0.2">
      <c r="A20" s="2"/>
      <c r="B20" s="36"/>
      <c r="C20" s="15"/>
      <c r="D20" s="20"/>
      <c r="E20" s="26"/>
      <c r="F20" s="93"/>
      <c r="G20" s="93"/>
    </row>
    <row r="21" spans="1:7" ht="15.75" x14ac:dyDescent="0.25">
      <c r="A21" s="2" t="s">
        <v>92</v>
      </c>
      <c r="B21" s="37" t="s">
        <v>91</v>
      </c>
      <c r="C21" s="15"/>
      <c r="D21" s="20"/>
      <c r="E21" s="26"/>
      <c r="F21" s="93"/>
      <c r="G21" s="93"/>
    </row>
    <row r="22" spans="1:7" ht="15" x14ac:dyDescent="0.2">
      <c r="A22" s="2" t="s">
        <v>94</v>
      </c>
      <c r="B22" s="36" t="s">
        <v>93</v>
      </c>
      <c r="C22" s="15" t="s">
        <v>4</v>
      </c>
      <c r="D22" s="20">
        <v>25</v>
      </c>
      <c r="E22" s="26">
        <v>1400</v>
      </c>
      <c r="F22" s="93">
        <f t="shared" si="0"/>
        <v>35000</v>
      </c>
      <c r="G22" s="93"/>
    </row>
    <row r="23" spans="1:7" ht="15" x14ac:dyDescent="0.2">
      <c r="A23" s="2" t="s">
        <v>103</v>
      </c>
      <c r="B23" s="38" t="s">
        <v>95</v>
      </c>
      <c r="C23" s="15" t="s">
        <v>4</v>
      </c>
      <c r="D23" s="20">
        <v>17</v>
      </c>
      <c r="E23" s="26">
        <v>1400</v>
      </c>
      <c r="F23" s="93">
        <f t="shared" si="0"/>
        <v>23800</v>
      </c>
      <c r="G23" s="93"/>
    </row>
    <row r="24" spans="1:7" ht="15" x14ac:dyDescent="0.2">
      <c r="A24" s="2" t="s">
        <v>104</v>
      </c>
      <c r="B24" s="38" t="s">
        <v>96</v>
      </c>
      <c r="C24" s="15" t="s">
        <v>4</v>
      </c>
      <c r="D24" s="20">
        <v>1.5</v>
      </c>
      <c r="E24" s="26">
        <v>1400</v>
      </c>
      <c r="F24" s="93">
        <f t="shared" si="0"/>
        <v>2100</v>
      </c>
      <c r="G24" s="93"/>
    </row>
    <row r="25" spans="1:7" ht="15" x14ac:dyDescent="0.2">
      <c r="A25" s="2" t="s">
        <v>105</v>
      </c>
      <c r="B25" s="38" t="s">
        <v>97</v>
      </c>
      <c r="C25" s="15" t="s">
        <v>4</v>
      </c>
      <c r="D25" s="20">
        <v>2.5</v>
      </c>
      <c r="E25" s="26">
        <v>1400</v>
      </c>
      <c r="F25" s="93">
        <f t="shared" si="0"/>
        <v>3500</v>
      </c>
      <c r="G25" s="93"/>
    </row>
    <row r="26" spans="1:7" ht="15" x14ac:dyDescent="0.2">
      <c r="A26" s="2" t="s">
        <v>106</v>
      </c>
      <c r="B26" s="38" t="s">
        <v>98</v>
      </c>
      <c r="C26" s="15" t="s">
        <v>4</v>
      </c>
      <c r="D26" s="20">
        <v>2</v>
      </c>
      <c r="E26" s="26">
        <v>1400</v>
      </c>
      <c r="F26" s="93">
        <f t="shared" si="0"/>
        <v>2800</v>
      </c>
      <c r="G26" s="93"/>
    </row>
    <row r="27" spans="1:7" ht="15" x14ac:dyDescent="0.2">
      <c r="A27" s="2" t="s">
        <v>107</v>
      </c>
      <c r="B27" s="38" t="s">
        <v>99</v>
      </c>
      <c r="C27" s="15" t="s">
        <v>4</v>
      </c>
      <c r="D27" s="20">
        <v>5</v>
      </c>
      <c r="E27" s="26">
        <v>1400</v>
      </c>
      <c r="F27" s="93">
        <f t="shared" si="0"/>
        <v>7000</v>
      </c>
      <c r="G27" s="93"/>
    </row>
    <row r="28" spans="1:7" ht="15" x14ac:dyDescent="0.2">
      <c r="A28" s="2" t="s">
        <v>108</v>
      </c>
      <c r="B28" s="38" t="s">
        <v>100</v>
      </c>
      <c r="C28" s="15" t="s">
        <v>4</v>
      </c>
      <c r="D28" s="20">
        <v>1</v>
      </c>
      <c r="E28" s="26">
        <v>1400</v>
      </c>
      <c r="F28" s="93">
        <f t="shared" si="0"/>
        <v>1400</v>
      </c>
      <c r="G28" s="93"/>
    </row>
    <row r="29" spans="1:7" ht="15" x14ac:dyDescent="0.2">
      <c r="A29" s="2" t="s">
        <v>109</v>
      </c>
      <c r="B29" s="38" t="s">
        <v>101</v>
      </c>
      <c r="C29" s="15" t="s">
        <v>4</v>
      </c>
      <c r="D29" s="20">
        <v>22</v>
      </c>
      <c r="E29" s="26">
        <v>1400</v>
      </c>
      <c r="F29" s="93">
        <f t="shared" si="0"/>
        <v>30800</v>
      </c>
      <c r="G29" s="93"/>
    </row>
    <row r="30" spans="1:7" ht="15" x14ac:dyDescent="0.2">
      <c r="A30" s="2" t="s">
        <v>110</v>
      </c>
      <c r="B30" s="39" t="s">
        <v>102</v>
      </c>
      <c r="C30" s="15" t="s">
        <v>4</v>
      </c>
      <c r="D30" s="20">
        <v>4</v>
      </c>
      <c r="E30" s="26">
        <v>1400</v>
      </c>
      <c r="F30" s="93">
        <f t="shared" si="0"/>
        <v>5600</v>
      </c>
      <c r="G30" s="93"/>
    </row>
    <row r="31" spans="1:7" ht="15" x14ac:dyDescent="0.2">
      <c r="A31" s="2"/>
      <c r="B31" s="40"/>
      <c r="C31" s="15"/>
      <c r="D31" s="20"/>
      <c r="E31" s="26"/>
      <c r="F31" s="93"/>
      <c r="G31" s="93"/>
    </row>
    <row r="32" spans="1:7" ht="15.75" x14ac:dyDescent="0.25">
      <c r="A32" s="2" t="s">
        <v>112</v>
      </c>
      <c r="B32" s="37" t="s">
        <v>111</v>
      </c>
      <c r="C32" s="15"/>
      <c r="D32" s="20"/>
      <c r="E32" s="26"/>
      <c r="F32" s="93"/>
      <c r="G32" s="93"/>
    </row>
    <row r="33" spans="1:7" ht="15" x14ac:dyDescent="0.2">
      <c r="A33" s="2" t="s">
        <v>113</v>
      </c>
      <c r="B33" s="38" t="s">
        <v>116</v>
      </c>
      <c r="C33" s="15" t="s">
        <v>4</v>
      </c>
      <c r="D33" s="20">
        <v>11</v>
      </c>
      <c r="E33" s="26">
        <v>1300</v>
      </c>
      <c r="F33" s="93">
        <f t="shared" si="0"/>
        <v>14300</v>
      </c>
      <c r="G33" s="93"/>
    </row>
    <row r="34" spans="1:7" ht="15" x14ac:dyDescent="0.2">
      <c r="A34" s="2" t="s">
        <v>114</v>
      </c>
      <c r="B34" s="38" t="s">
        <v>117</v>
      </c>
      <c r="C34" s="15" t="s">
        <v>4</v>
      </c>
      <c r="D34" s="20">
        <v>56</v>
      </c>
      <c r="E34" s="26">
        <v>1360</v>
      </c>
      <c r="F34" s="93">
        <f t="shared" si="0"/>
        <v>76160</v>
      </c>
      <c r="G34" s="93"/>
    </row>
    <row r="35" spans="1:7" ht="15" x14ac:dyDescent="0.2">
      <c r="A35" s="2" t="s">
        <v>115</v>
      </c>
      <c r="B35" s="38" t="s">
        <v>118</v>
      </c>
      <c r="C35" s="15" t="s">
        <v>4</v>
      </c>
      <c r="D35" s="20">
        <v>2</v>
      </c>
      <c r="E35" s="26">
        <v>1480</v>
      </c>
      <c r="F35" s="93">
        <f t="shared" ref="F35:F38" si="2">SUM(D35*E35)</f>
        <v>2960</v>
      </c>
      <c r="G35" s="93"/>
    </row>
    <row r="36" spans="1:7" ht="15" x14ac:dyDescent="0.2">
      <c r="A36" s="2" t="s">
        <v>127</v>
      </c>
      <c r="B36" s="38" t="s">
        <v>119</v>
      </c>
      <c r="C36" s="15" t="s">
        <v>4</v>
      </c>
      <c r="D36" s="20">
        <v>11</v>
      </c>
      <c r="E36" s="26">
        <v>1210</v>
      </c>
      <c r="F36" s="93">
        <f t="shared" si="2"/>
        <v>13310</v>
      </c>
      <c r="G36" s="93"/>
    </row>
    <row r="37" spans="1:7" ht="30" x14ac:dyDescent="0.2">
      <c r="A37" s="2" t="s">
        <v>128</v>
      </c>
      <c r="B37" s="38" t="s">
        <v>120</v>
      </c>
      <c r="C37" s="15" t="s">
        <v>4</v>
      </c>
      <c r="D37" s="20">
        <v>4</v>
      </c>
      <c r="E37" s="26">
        <v>1421</v>
      </c>
      <c r="F37" s="93">
        <f t="shared" si="2"/>
        <v>5684</v>
      </c>
      <c r="G37" s="93"/>
    </row>
    <row r="38" spans="1:7" ht="30" x14ac:dyDescent="0.2">
      <c r="A38" s="2" t="s">
        <v>129</v>
      </c>
      <c r="B38" s="38" t="s">
        <v>121</v>
      </c>
      <c r="C38" s="15" t="s">
        <v>4</v>
      </c>
      <c r="D38" s="20">
        <v>3</v>
      </c>
      <c r="E38" s="26">
        <v>1421</v>
      </c>
      <c r="F38" s="93">
        <f t="shared" si="2"/>
        <v>4263</v>
      </c>
      <c r="G38" s="93"/>
    </row>
    <row r="39" spans="1:7" ht="30" x14ac:dyDescent="0.2">
      <c r="A39" s="2" t="s">
        <v>130</v>
      </c>
      <c r="B39" s="38" t="s">
        <v>122</v>
      </c>
      <c r="C39" s="15" t="s">
        <v>4</v>
      </c>
      <c r="D39" s="20">
        <v>8.5</v>
      </c>
      <c r="E39" s="26">
        <v>1421</v>
      </c>
      <c r="F39" s="93">
        <f t="shared" ref="F39:F43" si="3">SUM(D39*E39)</f>
        <v>12078.5</v>
      </c>
      <c r="G39" s="93"/>
    </row>
    <row r="40" spans="1:7" ht="30" x14ac:dyDescent="0.2">
      <c r="A40" s="2" t="s">
        <v>131</v>
      </c>
      <c r="B40" s="38" t="s">
        <v>123</v>
      </c>
      <c r="C40" s="15" t="s">
        <v>4</v>
      </c>
      <c r="D40" s="20">
        <v>15</v>
      </c>
      <c r="E40" s="26">
        <v>1421</v>
      </c>
      <c r="F40" s="93">
        <f t="shared" si="3"/>
        <v>21315</v>
      </c>
      <c r="G40" s="93"/>
    </row>
    <row r="41" spans="1:7" ht="30" x14ac:dyDescent="0.2">
      <c r="A41" s="2" t="s">
        <v>132</v>
      </c>
      <c r="B41" s="38" t="s">
        <v>124</v>
      </c>
      <c r="C41" s="15" t="s">
        <v>4</v>
      </c>
      <c r="D41" s="20">
        <v>3</v>
      </c>
      <c r="E41" s="26">
        <v>1310</v>
      </c>
      <c r="F41" s="93">
        <f t="shared" si="3"/>
        <v>3930</v>
      </c>
      <c r="G41" s="93"/>
    </row>
    <row r="42" spans="1:7" ht="15" x14ac:dyDescent="0.2">
      <c r="A42" s="2" t="s">
        <v>113</v>
      </c>
      <c r="B42" s="38" t="s">
        <v>125</v>
      </c>
      <c r="C42" s="15" t="s">
        <v>4</v>
      </c>
      <c r="D42" s="20">
        <v>8</v>
      </c>
      <c r="E42" s="26">
        <v>1300</v>
      </c>
      <c r="F42" s="93">
        <f t="shared" si="3"/>
        <v>10400</v>
      </c>
      <c r="G42" s="93"/>
    </row>
    <row r="43" spans="1:7" ht="30" x14ac:dyDescent="0.2">
      <c r="A43" s="2" t="s">
        <v>133</v>
      </c>
      <c r="B43" s="38" t="s">
        <v>126</v>
      </c>
      <c r="C43" s="15" t="s">
        <v>4</v>
      </c>
      <c r="D43" s="20">
        <v>6.5</v>
      </c>
      <c r="E43" s="26">
        <v>1200</v>
      </c>
      <c r="F43" s="93">
        <f t="shared" si="3"/>
        <v>7800</v>
      </c>
      <c r="G43" s="93"/>
    </row>
    <row r="44" spans="1:7" ht="15" x14ac:dyDescent="0.2">
      <c r="A44" s="2" t="s">
        <v>134</v>
      </c>
      <c r="B44" s="38" t="s">
        <v>142</v>
      </c>
      <c r="C44" s="15" t="s">
        <v>4</v>
      </c>
      <c r="D44" s="20">
        <v>6</v>
      </c>
      <c r="E44" s="26">
        <v>1500</v>
      </c>
      <c r="F44" s="93">
        <f t="shared" ref="F44:F51" si="4">SUM(D44*E44)</f>
        <v>9000</v>
      </c>
      <c r="G44" s="93"/>
    </row>
    <row r="45" spans="1:7" ht="15" x14ac:dyDescent="0.2">
      <c r="A45" s="2" t="s">
        <v>135</v>
      </c>
      <c r="B45" s="38" t="s">
        <v>143</v>
      </c>
      <c r="C45" s="15" t="s">
        <v>4</v>
      </c>
      <c r="D45" s="20">
        <v>95</v>
      </c>
      <c r="E45" s="26">
        <v>1200</v>
      </c>
      <c r="F45" s="93">
        <f t="shared" si="4"/>
        <v>114000</v>
      </c>
      <c r="G45" s="93"/>
    </row>
    <row r="46" spans="1:7" ht="30" x14ac:dyDescent="0.2">
      <c r="A46" s="2" t="s">
        <v>136</v>
      </c>
      <c r="B46" s="38" t="s">
        <v>144</v>
      </c>
      <c r="C46" s="15" t="s">
        <v>4</v>
      </c>
      <c r="D46" s="20">
        <v>195</v>
      </c>
      <c r="E46" s="26">
        <v>530</v>
      </c>
      <c r="F46" s="93">
        <f t="shared" si="4"/>
        <v>103350</v>
      </c>
      <c r="G46" s="93"/>
    </row>
    <row r="47" spans="1:7" ht="15" x14ac:dyDescent="0.2">
      <c r="A47" s="2" t="s">
        <v>137</v>
      </c>
      <c r="B47" s="41" t="s">
        <v>145</v>
      </c>
      <c r="C47" s="17" t="s">
        <v>150</v>
      </c>
      <c r="D47" s="20">
        <v>80</v>
      </c>
      <c r="E47" s="26">
        <v>5000</v>
      </c>
      <c r="F47" s="93">
        <f t="shared" si="4"/>
        <v>400000</v>
      </c>
      <c r="G47" s="93"/>
    </row>
    <row r="48" spans="1:7" ht="15" x14ac:dyDescent="0.2">
      <c r="A48" s="2" t="s">
        <v>138</v>
      </c>
      <c r="B48" s="42" t="s">
        <v>146</v>
      </c>
      <c r="C48" s="17" t="s">
        <v>44</v>
      </c>
      <c r="D48" s="20">
        <v>350</v>
      </c>
      <c r="E48" s="26">
        <v>50</v>
      </c>
      <c r="F48" s="93">
        <f t="shared" si="4"/>
        <v>17500</v>
      </c>
      <c r="G48" s="93"/>
    </row>
    <row r="49" spans="1:7" ht="15" x14ac:dyDescent="0.2">
      <c r="A49" s="2" t="s">
        <v>139</v>
      </c>
      <c r="B49" s="38" t="s">
        <v>147</v>
      </c>
      <c r="C49" s="17" t="s">
        <v>150</v>
      </c>
      <c r="D49" s="20">
        <v>1</v>
      </c>
      <c r="E49" s="26">
        <v>19000</v>
      </c>
      <c r="F49" s="93">
        <f t="shared" si="4"/>
        <v>19000</v>
      </c>
      <c r="G49" s="93"/>
    </row>
    <row r="50" spans="1:7" ht="15" x14ac:dyDescent="0.2">
      <c r="A50" s="2" t="s">
        <v>140</v>
      </c>
      <c r="B50" s="38" t="s">
        <v>148</v>
      </c>
      <c r="C50" s="42" t="s">
        <v>8</v>
      </c>
      <c r="D50" s="20">
        <v>1</v>
      </c>
      <c r="E50" s="26">
        <v>10000</v>
      </c>
      <c r="F50" s="93">
        <f t="shared" si="4"/>
        <v>10000</v>
      </c>
      <c r="G50" s="93"/>
    </row>
    <row r="51" spans="1:7" ht="15" x14ac:dyDescent="0.2">
      <c r="A51" s="2" t="s">
        <v>141</v>
      </c>
      <c r="B51" s="43" t="s">
        <v>149</v>
      </c>
      <c r="C51" s="17" t="s">
        <v>59</v>
      </c>
      <c r="D51" s="20">
        <v>500</v>
      </c>
      <c r="E51" s="26">
        <v>63</v>
      </c>
      <c r="F51" s="93">
        <f t="shared" si="4"/>
        <v>31500</v>
      </c>
      <c r="G51" s="93"/>
    </row>
    <row r="52" spans="1:7" ht="16.5" thickBot="1" x14ac:dyDescent="0.3">
      <c r="A52" s="2"/>
      <c r="B52" s="35"/>
      <c r="C52" s="14"/>
      <c r="D52" s="21"/>
      <c r="E52" s="54"/>
      <c r="F52" s="94"/>
      <c r="G52" s="94"/>
    </row>
    <row r="53" spans="1:7" ht="18" x14ac:dyDescent="0.25">
      <c r="A53" s="50" t="s">
        <v>151</v>
      </c>
      <c r="B53" s="9" t="s">
        <v>49</v>
      </c>
      <c r="C53" s="23"/>
      <c r="D53" s="19"/>
      <c r="E53" s="26"/>
      <c r="F53" s="92"/>
      <c r="G53" s="92"/>
    </row>
    <row r="54" spans="1:7" ht="15" x14ac:dyDescent="0.2">
      <c r="A54" s="2" t="s">
        <v>1055</v>
      </c>
      <c r="B54" s="1" t="s">
        <v>1056</v>
      </c>
      <c r="C54" s="13" t="s">
        <v>59</v>
      </c>
      <c r="D54" s="20">
        <v>45</v>
      </c>
      <c r="E54" s="26">
        <v>185</v>
      </c>
      <c r="F54" s="93">
        <f t="shared" si="0"/>
        <v>8325</v>
      </c>
      <c r="G54" s="93"/>
    </row>
    <row r="55" spans="1:7" ht="15" x14ac:dyDescent="0.2">
      <c r="A55" s="2" t="s">
        <v>152</v>
      </c>
      <c r="B55" s="1" t="s">
        <v>1057</v>
      </c>
      <c r="C55" s="15" t="s">
        <v>59</v>
      </c>
      <c r="D55" s="75">
        <v>580</v>
      </c>
      <c r="E55" s="69">
        <v>170</v>
      </c>
      <c r="F55" s="93">
        <f t="shared" si="0"/>
        <v>98600</v>
      </c>
      <c r="G55" s="93"/>
    </row>
    <row r="56" spans="1:7" ht="15.75" thickBot="1" x14ac:dyDescent="0.25">
      <c r="A56" s="3"/>
      <c r="B56" s="4"/>
      <c r="C56" s="14"/>
      <c r="D56" s="21"/>
      <c r="E56" s="54"/>
      <c r="F56" s="94"/>
      <c r="G56" s="94"/>
    </row>
    <row r="57" spans="1:7" ht="18" x14ac:dyDescent="0.25">
      <c r="A57" s="51" t="s">
        <v>153</v>
      </c>
      <c r="B57" s="9" t="s">
        <v>50</v>
      </c>
      <c r="C57" s="23"/>
      <c r="D57" s="19"/>
      <c r="E57" s="26"/>
      <c r="F57" s="92">
        <f t="shared" si="0"/>
        <v>0</v>
      </c>
      <c r="G57" s="92"/>
    </row>
    <row r="58" spans="1:7" ht="15" customHeight="1" x14ac:dyDescent="0.25">
      <c r="A58" s="48" t="s">
        <v>154</v>
      </c>
      <c r="B58" s="37" t="s">
        <v>155</v>
      </c>
      <c r="C58" s="23"/>
      <c r="D58" s="19"/>
      <c r="E58" s="26"/>
      <c r="F58" s="92"/>
      <c r="G58" s="92"/>
    </row>
    <row r="59" spans="1:7" ht="90" x14ac:dyDescent="0.2">
      <c r="A59" s="48" t="s">
        <v>156</v>
      </c>
      <c r="B59" s="1" t="s">
        <v>157</v>
      </c>
      <c r="C59" s="15" t="s">
        <v>6</v>
      </c>
      <c r="D59" s="20">
        <v>80</v>
      </c>
      <c r="E59" s="26">
        <v>145</v>
      </c>
      <c r="F59" s="93">
        <f t="shared" si="0"/>
        <v>11600</v>
      </c>
      <c r="G59" s="93"/>
    </row>
    <row r="60" spans="1:7" ht="15.75" x14ac:dyDescent="0.25">
      <c r="A60" s="48" t="s">
        <v>158</v>
      </c>
      <c r="B60" s="37" t="s">
        <v>159</v>
      </c>
      <c r="C60" s="15"/>
      <c r="D60" s="20"/>
      <c r="E60" s="26"/>
      <c r="F60" s="93"/>
      <c r="G60" s="93"/>
    </row>
    <row r="61" spans="1:7" ht="45" x14ac:dyDescent="0.2">
      <c r="A61" s="48" t="s">
        <v>160</v>
      </c>
      <c r="B61" s="1" t="s">
        <v>161</v>
      </c>
      <c r="C61" s="15" t="s">
        <v>6</v>
      </c>
      <c r="D61" s="20">
        <v>260</v>
      </c>
      <c r="E61" s="26">
        <v>125</v>
      </c>
      <c r="F61" s="93">
        <f t="shared" si="0"/>
        <v>32500</v>
      </c>
      <c r="G61" s="93"/>
    </row>
    <row r="62" spans="1:7" ht="15.75" x14ac:dyDescent="0.25">
      <c r="A62" s="48" t="s">
        <v>163</v>
      </c>
      <c r="B62" s="37" t="s">
        <v>162</v>
      </c>
      <c r="C62" s="15"/>
      <c r="D62" s="20"/>
      <c r="E62" s="26"/>
      <c r="F62" s="93"/>
      <c r="G62" s="93"/>
    </row>
    <row r="63" spans="1:7" ht="90" x14ac:dyDescent="0.2">
      <c r="A63" s="48" t="s">
        <v>164</v>
      </c>
      <c r="B63" s="1" t="s">
        <v>607</v>
      </c>
      <c r="C63" s="15" t="s">
        <v>6</v>
      </c>
      <c r="D63" s="20">
        <v>295</v>
      </c>
      <c r="E63" s="26">
        <v>100</v>
      </c>
      <c r="F63" s="93">
        <f t="shared" si="0"/>
        <v>29500</v>
      </c>
      <c r="G63" s="93"/>
    </row>
    <row r="64" spans="1:7" ht="75" x14ac:dyDescent="0.2">
      <c r="A64" s="48" t="s">
        <v>165</v>
      </c>
      <c r="B64" s="1" t="s">
        <v>608</v>
      </c>
      <c r="C64" s="15" t="s">
        <v>6</v>
      </c>
      <c r="D64" s="20">
        <v>150</v>
      </c>
      <c r="E64" s="26">
        <v>100</v>
      </c>
      <c r="F64" s="93">
        <f t="shared" si="0"/>
        <v>15000</v>
      </c>
      <c r="G64" s="93"/>
    </row>
    <row r="65" spans="1:7" ht="15.75" x14ac:dyDescent="0.25">
      <c r="A65" s="48" t="s">
        <v>167</v>
      </c>
      <c r="B65" s="37" t="s">
        <v>166</v>
      </c>
      <c r="C65" s="15"/>
      <c r="D65" s="20"/>
      <c r="E65" s="26"/>
      <c r="F65" s="93"/>
      <c r="G65" s="93"/>
    </row>
    <row r="66" spans="1:7" ht="30" x14ac:dyDescent="0.2">
      <c r="A66" s="48" t="s">
        <v>168</v>
      </c>
      <c r="B66" s="1" t="s">
        <v>609</v>
      </c>
      <c r="C66" s="15" t="s">
        <v>6</v>
      </c>
      <c r="D66" s="20">
        <v>420</v>
      </c>
      <c r="E66" s="26">
        <v>45</v>
      </c>
      <c r="F66" s="93">
        <f t="shared" si="0"/>
        <v>18900</v>
      </c>
      <c r="G66" s="93"/>
    </row>
    <row r="67" spans="1:7" ht="135" x14ac:dyDescent="0.2">
      <c r="A67" s="48" t="s">
        <v>169</v>
      </c>
      <c r="B67" s="1" t="s">
        <v>610</v>
      </c>
      <c r="C67" s="15" t="s">
        <v>59</v>
      </c>
      <c r="D67" s="20">
        <v>420</v>
      </c>
      <c r="E67" s="26">
        <v>110</v>
      </c>
      <c r="F67" s="93">
        <f t="shared" si="0"/>
        <v>46200</v>
      </c>
      <c r="G67" s="93"/>
    </row>
    <row r="68" spans="1:7" ht="120" x14ac:dyDescent="0.2">
      <c r="A68" s="48" t="s">
        <v>174</v>
      </c>
      <c r="B68" s="1" t="s">
        <v>611</v>
      </c>
      <c r="C68" s="15" t="s">
        <v>175</v>
      </c>
      <c r="D68" s="20">
        <v>220</v>
      </c>
      <c r="E68" s="26">
        <v>60</v>
      </c>
      <c r="F68" s="93">
        <f t="shared" ref="F68" si="5">SUM(D68*E68)</f>
        <v>13200</v>
      </c>
      <c r="G68" s="93"/>
    </row>
    <row r="69" spans="1:7" ht="45" x14ac:dyDescent="0.2">
      <c r="A69" s="48" t="s">
        <v>170</v>
      </c>
      <c r="B69" s="1" t="s">
        <v>612</v>
      </c>
      <c r="C69" s="15" t="s">
        <v>59</v>
      </c>
      <c r="D69" s="20">
        <v>420</v>
      </c>
      <c r="E69" s="26">
        <v>40</v>
      </c>
      <c r="F69" s="93">
        <f t="shared" si="0"/>
        <v>16800</v>
      </c>
      <c r="G69" s="93"/>
    </row>
    <row r="70" spans="1:7" ht="15.75" x14ac:dyDescent="0.25">
      <c r="A70" s="48" t="s">
        <v>171</v>
      </c>
      <c r="B70" s="37" t="s">
        <v>173</v>
      </c>
      <c r="C70" s="15"/>
      <c r="D70" s="20"/>
      <c r="E70" s="26"/>
      <c r="F70" s="93"/>
      <c r="G70" s="93"/>
    </row>
    <row r="71" spans="1:7" ht="30" x14ac:dyDescent="0.2">
      <c r="A71" s="48" t="s">
        <v>172</v>
      </c>
      <c r="B71" s="1" t="s">
        <v>613</v>
      </c>
      <c r="C71" s="1" t="s">
        <v>6</v>
      </c>
      <c r="D71" s="20">
        <v>600</v>
      </c>
      <c r="E71" s="56">
        <v>15</v>
      </c>
      <c r="F71" s="93">
        <f t="shared" ref="F71:F72" si="6">SUM(D71*E71)</f>
        <v>9000</v>
      </c>
      <c r="G71" s="93"/>
    </row>
    <row r="72" spans="1:7" ht="30" x14ac:dyDescent="0.2">
      <c r="A72" s="48" t="s">
        <v>178</v>
      </c>
      <c r="B72" s="1" t="s">
        <v>179</v>
      </c>
      <c r="C72" s="1" t="s">
        <v>6</v>
      </c>
      <c r="D72" s="20">
        <v>350</v>
      </c>
      <c r="E72" s="56">
        <v>80</v>
      </c>
      <c r="F72" s="93">
        <f t="shared" si="6"/>
        <v>28000</v>
      </c>
      <c r="G72" s="93"/>
    </row>
    <row r="73" spans="1:7" ht="15.75" thickBot="1" x14ac:dyDescent="0.25">
      <c r="A73" s="29"/>
      <c r="B73" s="1"/>
      <c r="C73" s="32"/>
      <c r="D73" s="34"/>
      <c r="E73" s="57"/>
      <c r="F73" s="96"/>
      <c r="G73" s="96"/>
    </row>
    <row r="74" spans="1:7" ht="18" x14ac:dyDescent="0.25">
      <c r="A74" s="50" t="s">
        <v>176</v>
      </c>
      <c r="B74" s="9" t="s">
        <v>51</v>
      </c>
      <c r="C74" s="23"/>
      <c r="D74" s="19"/>
      <c r="E74" s="26"/>
      <c r="F74" s="92"/>
      <c r="G74" s="92"/>
    </row>
    <row r="75" spans="1:7" ht="15.75" x14ac:dyDescent="0.25">
      <c r="A75" s="2" t="s">
        <v>177</v>
      </c>
      <c r="B75" s="46" t="s">
        <v>180</v>
      </c>
      <c r="C75" s="13"/>
      <c r="D75" s="20"/>
      <c r="E75" s="26"/>
      <c r="F75" s="93"/>
      <c r="G75" s="93"/>
    </row>
    <row r="76" spans="1:7" ht="45" x14ac:dyDescent="0.2">
      <c r="A76" s="2"/>
      <c r="B76" s="1" t="s">
        <v>220</v>
      </c>
      <c r="C76" s="13" t="s">
        <v>3</v>
      </c>
      <c r="D76" s="20"/>
      <c r="E76" s="26"/>
      <c r="F76" s="93"/>
      <c r="G76" s="93"/>
    </row>
    <row r="77" spans="1:7" ht="15" x14ac:dyDescent="0.2">
      <c r="A77" s="2" t="s">
        <v>183</v>
      </c>
      <c r="B77" s="1" t="s">
        <v>214</v>
      </c>
      <c r="C77" s="139" t="s">
        <v>8</v>
      </c>
      <c r="D77" s="20">
        <v>1</v>
      </c>
      <c r="E77" s="26">
        <v>2500</v>
      </c>
      <c r="F77" s="93">
        <f t="shared" si="0"/>
        <v>2500</v>
      </c>
      <c r="G77" s="93"/>
    </row>
    <row r="78" spans="1:7" ht="15" x14ac:dyDescent="0.2">
      <c r="A78" s="2" t="s">
        <v>184</v>
      </c>
      <c r="B78" s="1" t="s">
        <v>213</v>
      </c>
      <c r="C78" s="139" t="s">
        <v>8</v>
      </c>
      <c r="D78" s="20">
        <v>1</v>
      </c>
      <c r="E78" s="26">
        <v>5100</v>
      </c>
      <c r="F78" s="93">
        <f t="shared" si="0"/>
        <v>5100</v>
      </c>
      <c r="G78" s="93"/>
    </row>
    <row r="79" spans="1:7" ht="15" x14ac:dyDescent="0.2">
      <c r="A79" s="2" t="s">
        <v>185</v>
      </c>
      <c r="B79" s="1" t="s">
        <v>186</v>
      </c>
      <c r="C79" s="139" t="s">
        <v>8</v>
      </c>
      <c r="D79" s="20">
        <v>1</v>
      </c>
      <c r="E79" s="26">
        <v>3300</v>
      </c>
      <c r="F79" s="93">
        <f t="shared" si="0"/>
        <v>3300</v>
      </c>
      <c r="G79" s="93"/>
    </row>
    <row r="80" spans="1:7" ht="15" x14ac:dyDescent="0.2">
      <c r="A80" s="2" t="s">
        <v>188</v>
      </c>
      <c r="B80" s="1" t="s">
        <v>187</v>
      </c>
      <c r="C80" s="15" t="s">
        <v>7</v>
      </c>
      <c r="D80" s="20">
        <v>1</v>
      </c>
      <c r="E80" s="26">
        <v>1200</v>
      </c>
      <c r="F80" s="93">
        <f t="shared" si="0"/>
        <v>1200</v>
      </c>
      <c r="G80" s="93"/>
    </row>
    <row r="81" spans="1:7" ht="15" x14ac:dyDescent="0.2">
      <c r="A81" s="2" t="s">
        <v>181</v>
      </c>
      <c r="B81" s="1" t="s">
        <v>189</v>
      </c>
      <c r="C81" s="15" t="s">
        <v>7</v>
      </c>
      <c r="D81" s="20"/>
      <c r="E81" s="26"/>
      <c r="F81" s="93">
        <f t="shared" si="0"/>
        <v>0</v>
      </c>
      <c r="G81" s="93"/>
    </row>
    <row r="82" spans="1:7" ht="15" x14ac:dyDescent="0.2">
      <c r="A82" s="2" t="s">
        <v>182</v>
      </c>
      <c r="B82" s="1" t="s">
        <v>190</v>
      </c>
      <c r="C82" s="15" t="s">
        <v>7</v>
      </c>
      <c r="D82" s="20">
        <v>1</v>
      </c>
      <c r="E82" s="26">
        <v>3100</v>
      </c>
      <c r="F82" s="93">
        <f t="shared" si="0"/>
        <v>3100</v>
      </c>
      <c r="G82" s="93"/>
    </row>
    <row r="83" spans="1:7" ht="15" x14ac:dyDescent="0.2">
      <c r="A83" s="2" t="s">
        <v>192</v>
      </c>
      <c r="B83" s="1" t="s">
        <v>191</v>
      </c>
      <c r="C83" s="15" t="s">
        <v>7</v>
      </c>
      <c r="D83" s="20">
        <v>1</v>
      </c>
      <c r="E83" s="26">
        <v>5100</v>
      </c>
      <c r="F83" s="93">
        <f t="shared" si="0"/>
        <v>5100</v>
      </c>
      <c r="G83" s="93"/>
    </row>
    <row r="84" spans="1:7" ht="15" x14ac:dyDescent="0.2">
      <c r="A84" s="2" t="s">
        <v>193</v>
      </c>
      <c r="B84" s="1" t="s">
        <v>194</v>
      </c>
      <c r="C84" s="15" t="s">
        <v>7</v>
      </c>
      <c r="D84" s="20">
        <v>5</v>
      </c>
      <c r="E84" s="26">
        <v>5200</v>
      </c>
      <c r="F84" s="93">
        <f t="shared" si="0"/>
        <v>26000</v>
      </c>
      <c r="G84" s="93"/>
    </row>
    <row r="85" spans="1:7" ht="15" x14ac:dyDescent="0.2">
      <c r="A85" s="2" t="s">
        <v>196</v>
      </c>
      <c r="B85" s="1" t="s">
        <v>195</v>
      </c>
      <c r="C85" s="15" t="s">
        <v>7</v>
      </c>
      <c r="D85" s="20">
        <v>1</v>
      </c>
      <c r="E85" s="26">
        <v>6000</v>
      </c>
      <c r="F85" s="93">
        <f t="shared" si="0"/>
        <v>6000</v>
      </c>
      <c r="G85" s="93"/>
    </row>
    <row r="86" spans="1:7" ht="15" x14ac:dyDescent="0.2">
      <c r="A86" s="2" t="s">
        <v>198</v>
      </c>
      <c r="B86" s="1" t="s">
        <v>197</v>
      </c>
      <c r="C86" s="15" t="s">
        <v>7</v>
      </c>
      <c r="D86" s="20">
        <v>1</v>
      </c>
      <c r="E86" s="26">
        <v>1200</v>
      </c>
      <c r="F86" s="93">
        <f t="shared" si="0"/>
        <v>1200</v>
      </c>
      <c r="G86" s="93"/>
    </row>
    <row r="87" spans="1:7" ht="15" x14ac:dyDescent="0.2">
      <c r="A87" s="2" t="s">
        <v>200</v>
      </c>
      <c r="B87" s="1" t="s">
        <v>201</v>
      </c>
      <c r="C87" s="15" t="s">
        <v>199</v>
      </c>
      <c r="D87" s="20">
        <v>1</v>
      </c>
      <c r="E87" s="26">
        <v>3000</v>
      </c>
      <c r="F87" s="93">
        <f t="shared" si="0"/>
        <v>3000</v>
      </c>
      <c r="G87" s="93"/>
    </row>
    <row r="88" spans="1:7" ht="30" x14ac:dyDescent="0.2">
      <c r="A88" s="2" t="s">
        <v>202</v>
      </c>
      <c r="B88" s="1" t="s">
        <v>203</v>
      </c>
      <c r="C88" s="139" t="s">
        <v>8</v>
      </c>
      <c r="D88" s="20">
        <v>1</v>
      </c>
      <c r="E88" s="26">
        <v>1300</v>
      </c>
      <c r="F88" s="93">
        <f t="shared" si="0"/>
        <v>1300</v>
      </c>
      <c r="G88" s="93"/>
    </row>
    <row r="89" spans="1:7" ht="15" x14ac:dyDescent="0.2">
      <c r="A89" s="2" t="s">
        <v>204</v>
      </c>
      <c r="B89" s="1" t="s">
        <v>205</v>
      </c>
      <c r="C89" s="15" t="s">
        <v>199</v>
      </c>
      <c r="D89" s="20">
        <v>10</v>
      </c>
      <c r="E89" s="26">
        <v>300</v>
      </c>
      <c r="F89" s="93">
        <f t="shared" si="0"/>
        <v>3000</v>
      </c>
      <c r="G89" s="93"/>
    </row>
    <row r="90" spans="1:7" ht="15" x14ac:dyDescent="0.2">
      <c r="A90" s="2" t="s">
        <v>206</v>
      </c>
      <c r="B90" s="1" t="s">
        <v>207</v>
      </c>
      <c r="C90" s="15" t="s">
        <v>199</v>
      </c>
      <c r="D90" s="20">
        <v>1</v>
      </c>
      <c r="E90" s="26">
        <v>12600</v>
      </c>
      <c r="F90" s="93">
        <f t="shared" ref="F90:F94" si="7">SUM(D90*E90)</f>
        <v>12600</v>
      </c>
      <c r="G90" s="93"/>
    </row>
    <row r="91" spans="1:7" ht="15" x14ac:dyDescent="0.2">
      <c r="A91" s="2" t="s">
        <v>208</v>
      </c>
      <c r="B91" s="1" t="s">
        <v>212</v>
      </c>
      <c r="C91" s="15" t="s">
        <v>7</v>
      </c>
      <c r="D91" s="20">
        <v>1</v>
      </c>
      <c r="E91" s="26"/>
      <c r="F91" s="93">
        <f t="shared" si="7"/>
        <v>0</v>
      </c>
      <c r="G91" s="93"/>
    </row>
    <row r="92" spans="1:7" ht="15" x14ac:dyDescent="0.2">
      <c r="A92" s="2" t="s">
        <v>209</v>
      </c>
      <c r="B92" s="1" t="s">
        <v>217</v>
      </c>
      <c r="C92" s="15" t="s">
        <v>175</v>
      </c>
      <c r="D92" s="20"/>
      <c r="E92" s="26"/>
      <c r="F92" s="93">
        <f t="shared" si="7"/>
        <v>0</v>
      </c>
      <c r="G92" s="93"/>
    </row>
    <row r="93" spans="1:7" ht="15" x14ac:dyDescent="0.2">
      <c r="A93" s="2" t="s">
        <v>210</v>
      </c>
      <c r="B93" s="1" t="s">
        <v>215</v>
      </c>
      <c r="C93" s="15" t="s">
        <v>199</v>
      </c>
      <c r="D93" s="20">
        <v>2</v>
      </c>
      <c r="E93" s="26"/>
      <c r="F93" s="93">
        <f t="shared" si="7"/>
        <v>0</v>
      </c>
      <c r="G93" s="93"/>
    </row>
    <row r="94" spans="1:7" ht="15" x14ac:dyDescent="0.2">
      <c r="A94" s="2" t="s">
        <v>211</v>
      </c>
      <c r="B94" s="1" t="s">
        <v>216</v>
      </c>
      <c r="C94" s="15" t="s">
        <v>199</v>
      </c>
      <c r="D94" s="20">
        <v>3</v>
      </c>
      <c r="E94" s="26"/>
      <c r="F94" s="93">
        <f t="shared" si="7"/>
        <v>0</v>
      </c>
      <c r="G94" s="93"/>
    </row>
    <row r="95" spans="1:7" ht="15.75" x14ac:dyDescent="0.25">
      <c r="A95" s="2" t="s">
        <v>219</v>
      </c>
      <c r="B95" s="46" t="s">
        <v>218</v>
      </c>
      <c r="C95" s="15"/>
      <c r="D95" s="20"/>
      <c r="E95" s="26"/>
      <c r="F95" s="93"/>
      <c r="G95" s="93"/>
    </row>
    <row r="96" spans="1:7" ht="30" x14ac:dyDescent="0.2">
      <c r="A96" s="2"/>
      <c r="B96" s="1" t="s">
        <v>221</v>
      </c>
      <c r="C96" s="15" t="s">
        <v>3</v>
      </c>
      <c r="D96" s="20"/>
      <c r="E96" s="26"/>
      <c r="F96" s="93"/>
      <c r="G96" s="93"/>
    </row>
    <row r="97" spans="1:7" ht="15" x14ac:dyDescent="0.2">
      <c r="A97" s="2" t="s">
        <v>222</v>
      </c>
      <c r="B97" s="1" t="s">
        <v>223</v>
      </c>
      <c r="C97" s="15" t="s">
        <v>175</v>
      </c>
      <c r="D97" s="20">
        <v>20</v>
      </c>
      <c r="E97" s="26">
        <v>2000</v>
      </c>
      <c r="F97" s="93">
        <f t="shared" ref="F97:F200" si="8">SUM(D97*E97)</f>
        <v>40000</v>
      </c>
      <c r="G97" s="93"/>
    </row>
    <row r="98" spans="1:7" ht="15.75" x14ac:dyDescent="0.25">
      <c r="A98" s="2" t="s">
        <v>225</v>
      </c>
      <c r="B98" s="46" t="s">
        <v>224</v>
      </c>
      <c r="C98" s="15"/>
      <c r="D98" s="20"/>
      <c r="E98" s="26"/>
      <c r="F98" s="93"/>
      <c r="G98" s="93"/>
    </row>
    <row r="99" spans="1:7" ht="15" x14ac:dyDescent="0.2">
      <c r="A99" s="2" t="s">
        <v>226</v>
      </c>
      <c r="B99" s="10" t="s">
        <v>229</v>
      </c>
      <c r="C99" s="15" t="s">
        <v>199</v>
      </c>
      <c r="D99" s="18">
        <v>3</v>
      </c>
      <c r="E99" s="56">
        <v>2500</v>
      </c>
      <c r="F99" s="93">
        <f t="shared" ref="F99:F101" si="9">SUM(D99*E99)</f>
        <v>7500</v>
      </c>
      <c r="G99" s="95"/>
    </row>
    <row r="100" spans="1:7" ht="15" x14ac:dyDescent="0.2">
      <c r="A100" s="2" t="s">
        <v>227</v>
      </c>
      <c r="B100" s="10" t="s">
        <v>230</v>
      </c>
      <c r="C100" s="15" t="s">
        <v>199</v>
      </c>
      <c r="D100" s="18">
        <v>31</v>
      </c>
      <c r="E100" s="56">
        <v>1600</v>
      </c>
      <c r="F100" s="93">
        <f t="shared" si="9"/>
        <v>49600</v>
      </c>
      <c r="G100" s="95"/>
    </row>
    <row r="101" spans="1:7" ht="15" x14ac:dyDescent="0.2">
      <c r="A101" s="2" t="s">
        <v>228</v>
      </c>
      <c r="B101" s="10" t="s">
        <v>231</v>
      </c>
      <c r="C101" s="15" t="s">
        <v>199</v>
      </c>
      <c r="D101" s="18">
        <v>1</v>
      </c>
      <c r="E101" s="56">
        <v>1600</v>
      </c>
      <c r="F101" s="93">
        <f t="shared" si="9"/>
        <v>1600</v>
      </c>
      <c r="G101" s="95"/>
    </row>
    <row r="102" spans="1:7" ht="15.75" thickBot="1" x14ac:dyDescent="0.25">
      <c r="A102" s="3"/>
      <c r="B102" s="4"/>
      <c r="C102" s="14"/>
      <c r="D102" s="21"/>
      <c r="E102" s="54"/>
      <c r="F102" s="94"/>
      <c r="G102" s="94"/>
    </row>
    <row r="103" spans="1:7" ht="18" x14ac:dyDescent="0.25">
      <c r="A103" s="50" t="s">
        <v>232</v>
      </c>
      <c r="B103" s="9" t="s">
        <v>711</v>
      </c>
      <c r="C103" s="23"/>
      <c r="D103" s="19"/>
      <c r="E103" s="26"/>
      <c r="F103" s="92"/>
      <c r="G103" s="92"/>
    </row>
    <row r="104" spans="1:7" ht="60" x14ac:dyDescent="0.2">
      <c r="A104" s="48"/>
      <c r="B104" s="1" t="s">
        <v>233</v>
      </c>
      <c r="C104" s="13" t="s">
        <v>3</v>
      </c>
      <c r="D104" s="20"/>
      <c r="E104" s="26"/>
      <c r="F104" s="93"/>
      <c r="G104" s="93"/>
    </row>
    <row r="105" spans="1:7" ht="15.75" x14ac:dyDescent="0.25">
      <c r="A105" s="48" t="s">
        <v>234</v>
      </c>
      <c r="B105" s="46" t="s">
        <v>235</v>
      </c>
      <c r="C105" s="15"/>
      <c r="D105" s="20"/>
      <c r="E105" s="26"/>
      <c r="F105" s="93"/>
      <c r="G105" s="93"/>
    </row>
    <row r="106" spans="1:7" ht="45" x14ac:dyDescent="0.2">
      <c r="A106" s="48" t="s">
        <v>236</v>
      </c>
      <c r="B106" s="1" t="s">
        <v>243</v>
      </c>
      <c r="C106" s="15" t="s">
        <v>43</v>
      </c>
      <c r="D106" s="20">
        <v>20</v>
      </c>
      <c r="E106" s="26">
        <v>150</v>
      </c>
      <c r="F106" s="93">
        <f t="shared" si="8"/>
        <v>3000</v>
      </c>
      <c r="G106" s="93"/>
    </row>
    <row r="107" spans="1:7" ht="45" x14ac:dyDescent="0.2">
      <c r="A107" s="48" t="s">
        <v>237</v>
      </c>
      <c r="B107" s="1" t="s">
        <v>244</v>
      </c>
      <c r="C107" s="15" t="s">
        <v>43</v>
      </c>
      <c r="D107" s="20">
        <v>30</v>
      </c>
      <c r="E107" s="26">
        <v>130</v>
      </c>
      <c r="F107" s="93">
        <f t="shared" si="8"/>
        <v>3900</v>
      </c>
      <c r="G107" s="93"/>
    </row>
    <row r="108" spans="1:7" ht="45" x14ac:dyDescent="0.2">
      <c r="A108" s="48" t="s">
        <v>238</v>
      </c>
      <c r="B108" s="1" t="s">
        <v>245</v>
      </c>
      <c r="C108" s="15" t="s">
        <v>43</v>
      </c>
      <c r="D108" s="20">
        <v>20</v>
      </c>
      <c r="E108" s="26">
        <v>90</v>
      </c>
      <c r="F108" s="93">
        <f t="shared" si="8"/>
        <v>1800</v>
      </c>
      <c r="G108" s="93"/>
    </row>
    <row r="109" spans="1:7" ht="45" x14ac:dyDescent="0.2">
      <c r="A109" s="48" t="s">
        <v>239</v>
      </c>
      <c r="B109" s="1" t="s">
        <v>246</v>
      </c>
      <c r="C109" s="15" t="s">
        <v>43</v>
      </c>
      <c r="D109" s="20">
        <v>20</v>
      </c>
      <c r="E109" s="26">
        <v>80</v>
      </c>
      <c r="F109" s="93">
        <f t="shared" si="8"/>
        <v>1600</v>
      </c>
      <c r="G109" s="93"/>
    </row>
    <row r="110" spans="1:7" ht="60" x14ac:dyDescent="0.2">
      <c r="A110" s="48" t="s">
        <v>240</v>
      </c>
      <c r="B110" s="1" t="s">
        <v>247</v>
      </c>
      <c r="C110" s="15" t="s">
        <v>43</v>
      </c>
      <c r="D110" s="20">
        <v>80</v>
      </c>
      <c r="E110" s="26">
        <v>120</v>
      </c>
      <c r="F110" s="93">
        <f t="shared" si="8"/>
        <v>9600</v>
      </c>
      <c r="G110" s="93"/>
    </row>
    <row r="111" spans="1:7" ht="45" x14ac:dyDescent="0.2">
      <c r="A111" s="48" t="s">
        <v>241</v>
      </c>
      <c r="B111" s="1" t="s">
        <v>248</v>
      </c>
      <c r="C111" s="15" t="s">
        <v>43</v>
      </c>
      <c r="D111" s="20">
        <v>30</v>
      </c>
      <c r="E111" s="26">
        <v>120</v>
      </c>
      <c r="F111" s="93">
        <f t="shared" si="8"/>
        <v>3600</v>
      </c>
      <c r="G111" s="93"/>
    </row>
    <row r="112" spans="1:7" ht="60" x14ac:dyDescent="0.2">
      <c r="A112" s="48" t="s">
        <v>242</v>
      </c>
      <c r="B112" s="1" t="s">
        <v>251</v>
      </c>
      <c r="C112" s="15" t="s">
        <v>43</v>
      </c>
      <c r="D112" s="20">
        <v>500</v>
      </c>
      <c r="E112" s="26">
        <v>75</v>
      </c>
      <c r="F112" s="93">
        <f t="shared" si="8"/>
        <v>37500</v>
      </c>
      <c r="G112" s="93"/>
    </row>
    <row r="113" spans="1:7" ht="15" x14ac:dyDescent="0.2">
      <c r="A113" s="48" t="s">
        <v>249</v>
      </c>
      <c r="B113" s="1" t="s">
        <v>252</v>
      </c>
      <c r="C113" s="15" t="s">
        <v>43</v>
      </c>
      <c r="D113" s="20">
        <v>150</v>
      </c>
      <c r="E113" s="26">
        <v>85</v>
      </c>
      <c r="F113" s="93">
        <f t="shared" si="8"/>
        <v>12750</v>
      </c>
      <c r="G113" s="93"/>
    </row>
    <row r="114" spans="1:7" ht="15" x14ac:dyDescent="0.2">
      <c r="A114" s="48" t="s">
        <v>250</v>
      </c>
      <c r="B114" s="1" t="s">
        <v>255</v>
      </c>
      <c r="C114" s="15" t="s">
        <v>43</v>
      </c>
      <c r="D114" s="20">
        <v>20</v>
      </c>
      <c r="E114" s="26">
        <v>95</v>
      </c>
      <c r="F114" s="93">
        <f t="shared" si="8"/>
        <v>1900</v>
      </c>
      <c r="G114" s="93"/>
    </row>
    <row r="115" spans="1:7" ht="15" x14ac:dyDescent="0.2">
      <c r="A115" s="48" t="s">
        <v>253</v>
      </c>
      <c r="B115" s="1" t="s">
        <v>256</v>
      </c>
      <c r="C115" s="15" t="s">
        <v>43</v>
      </c>
      <c r="D115" s="20">
        <v>10</v>
      </c>
      <c r="E115" s="26">
        <v>110</v>
      </c>
      <c r="F115" s="93">
        <f t="shared" si="8"/>
        <v>1100</v>
      </c>
      <c r="G115" s="93"/>
    </row>
    <row r="116" spans="1:7" ht="30" x14ac:dyDescent="0.2">
      <c r="A116" s="48" t="s">
        <v>254</v>
      </c>
      <c r="B116" s="1" t="s">
        <v>257</v>
      </c>
      <c r="C116" s="15" t="s">
        <v>43</v>
      </c>
      <c r="D116" s="20">
        <v>300</v>
      </c>
      <c r="E116" s="26">
        <v>35</v>
      </c>
      <c r="F116" s="93">
        <f t="shared" si="8"/>
        <v>10500</v>
      </c>
      <c r="G116" s="93"/>
    </row>
    <row r="117" spans="1:7" ht="105" x14ac:dyDescent="0.2">
      <c r="A117" s="48" t="s">
        <v>258</v>
      </c>
      <c r="B117" s="1" t="s">
        <v>259</v>
      </c>
      <c r="C117" s="139" t="s">
        <v>8</v>
      </c>
      <c r="D117" s="20">
        <v>1</v>
      </c>
      <c r="E117" s="26">
        <v>1800</v>
      </c>
      <c r="F117" s="93">
        <f t="shared" ref="F117:F120" si="10">SUM(D117*E117)</f>
        <v>1800</v>
      </c>
      <c r="G117" s="93"/>
    </row>
    <row r="118" spans="1:7" ht="15" x14ac:dyDescent="0.2">
      <c r="A118" s="48" t="s">
        <v>261</v>
      </c>
      <c r="B118" s="1" t="s">
        <v>260</v>
      </c>
      <c r="C118" s="15" t="s">
        <v>199</v>
      </c>
      <c r="D118" s="20">
        <v>1</v>
      </c>
      <c r="E118" s="26">
        <v>350</v>
      </c>
      <c r="F118" s="93">
        <f t="shared" si="10"/>
        <v>350</v>
      </c>
      <c r="G118" s="93"/>
    </row>
    <row r="119" spans="1:7" ht="15" x14ac:dyDescent="0.2">
      <c r="A119" s="48" t="s">
        <v>262</v>
      </c>
      <c r="B119" s="1" t="s">
        <v>265</v>
      </c>
      <c r="C119" s="15" t="s">
        <v>199</v>
      </c>
      <c r="D119" s="20">
        <v>2</v>
      </c>
      <c r="E119" s="26">
        <v>110</v>
      </c>
      <c r="F119" s="93">
        <f t="shared" si="10"/>
        <v>220</v>
      </c>
      <c r="G119" s="93"/>
    </row>
    <row r="120" spans="1:7" ht="15" x14ac:dyDescent="0.2">
      <c r="A120" s="48" t="s">
        <v>263</v>
      </c>
      <c r="B120" s="1" t="s">
        <v>266</v>
      </c>
      <c r="C120" s="15" t="s">
        <v>199</v>
      </c>
      <c r="D120" s="20">
        <v>3</v>
      </c>
      <c r="E120" s="26">
        <v>125</v>
      </c>
      <c r="F120" s="93">
        <f t="shared" si="10"/>
        <v>375</v>
      </c>
      <c r="G120" s="93"/>
    </row>
    <row r="121" spans="1:7" ht="90" x14ac:dyDescent="0.2">
      <c r="A121" s="48" t="s">
        <v>264</v>
      </c>
      <c r="B121" s="1" t="s">
        <v>269</v>
      </c>
      <c r="C121" s="139" t="s">
        <v>8</v>
      </c>
      <c r="D121" s="20">
        <v>1</v>
      </c>
      <c r="E121" s="26">
        <v>35000</v>
      </c>
      <c r="F121" s="93">
        <f t="shared" ref="F121:F122" si="11">SUM(D121*E121)</f>
        <v>35000</v>
      </c>
      <c r="G121" s="93"/>
    </row>
    <row r="122" spans="1:7" ht="60" x14ac:dyDescent="0.2">
      <c r="A122" s="48" t="s">
        <v>267</v>
      </c>
      <c r="B122" s="1" t="s">
        <v>270</v>
      </c>
      <c r="C122" s="139" t="s">
        <v>8</v>
      </c>
      <c r="D122" s="20">
        <v>1</v>
      </c>
      <c r="E122" s="26">
        <v>1800</v>
      </c>
      <c r="F122" s="93">
        <f t="shared" si="11"/>
        <v>1800</v>
      </c>
      <c r="G122" s="93"/>
    </row>
    <row r="123" spans="1:7" ht="30" x14ac:dyDescent="0.2">
      <c r="A123" s="48" t="s">
        <v>268</v>
      </c>
      <c r="B123" s="1" t="s">
        <v>271</v>
      </c>
      <c r="C123" s="139" t="s">
        <v>8</v>
      </c>
      <c r="D123" s="20">
        <v>1</v>
      </c>
      <c r="E123" s="26">
        <v>4500</v>
      </c>
      <c r="F123" s="93">
        <f t="shared" ref="F123" si="12">SUM(D123*E123)</f>
        <v>4500</v>
      </c>
      <c r="G123" s="93"/>
    </row>
    <row r="124" spans="1:7" ht="15.75" x14ac:dyDescent="0.25">
      <c r="A124" s="48"/>
      <c r="B124" s="46"/>
      <c r="C124" s="15"/>
      <c r="D124" s="20"/>
      <c r="E124" s="26"/>
      <c r="F124" s="93"/>
      <c r="G124" s="93"/>
    </row>
    <row r="125" spans="1:7" ht="15.75" x14ac:dyDescent="0.25">
      <c r="A125" s="48" t="s">
        <v>272</v>
      </c>
      <c r="B125" s="46" t="s">
        <v>273</v>
      </c>
      <c r="C125" s="15"/>
      <c r="D125" s="20"/>
      <c r="E125" s="26"/>
      <c r="F125" s="93"/>
      <c r="G125" s="93"/>
    </row>
    <row r="126" spans="1:7" ht="45" x14ac:dyDescent="0.2">
      <c r="A126" s="48" t="s">
        <v>274</v>
      </c>
      <c r="B126" s="1" t="s">
        <v>276</v>
      </c>
      <c r="C126" s="15" t="s">
        <v>43</v>
      </c>
      <c r="D126" s="20">
        <v>50</v>
      </c>
      <c r="E126" s="26">
        <v>130</v>
      </c>
      <c r="F126" s="93">
        <f t="shared" si="8"/>
        <v>6500</v>
      </c>
      <c r="G126" s="93"/>
    </row>
    <row r="127" spans="1:7" ht="60" x14ac:dyDescent="0.2">
      <c r="A127" s="48" t="s">
        <v>275</v>
      </c>
      <c r="B127" s="1" t="s">
        <v>279</v>
      </c>
      <c r="C127" s="15" t="s">
        <v>43</v>
      </c>
      <c r="D127" s="20">
        <v>60</v>
      </c>
      <c r="E127" s="26">
        <v>70</v>
      </c>
      <c r="F127" s="93">
        <f t="shared" si="8"/>
        <v>4200</v>
      </c>
      <c r="G127" s="93"/>
    </row>
    <row r="128" spans="1:7" ht="15" x14ac:dyDescent="0.2">
      <c r="A128" s="48" t="s">
        <v>277</v>
      </c>
      <c r="B128" s="1" t="s">
        <v>280</v>
      </c>
      <c r="C128" s="15" t="s">
        <v>43</v>
      </c>
      <c r="D128" s="20">
        <v>90</v>
      </c>
      <c r="E128" s="26">
        <v>90</v>
      </c>
      <c r="F128" s="93">
        <f t="shared" si="8"/>
        <v>8100</v>
      </c>
      <c r="G128" s="93"/>
    </row>
    <row r="129" spans="1:7" ht="15" x14ac:dyDescent="0.2">
      <c r="A129" s="48" t="s">
        <v>278</v>
      </c>
      <c r="B129" s="1" t="s">
        <v>281</v>
      </c>
      <c r="C129" s="15" t="s">
        <v>8</v>
      </c>
      <c r="D129" s="20">
        <v>90</v>
      </c>
      <c r="E129" s="26">
        <v>30</v>
      </c>
      <c r="F129" s="93">
        <f t="shared" si="8"/>
        <v>2700</v>
      </c>
      <c r="G129" s="93"/>
    </row>
    <row r="130" spans="1:7" ht="15" x14ac:dyDescent="0.2">
      <c r="A130" s="48" t="s">
        <v>282</v>
      </c>
      <c r="B130" s="1" t="s">
        <v>287</v>
      </c>
      <c r="C130" s="15" t="s">
        <v>199</v>
      </c>
      <c r="D130" s="20">
        <v>13</v>
      </c>
      <c r="E130" s="26">
        <v>150</v>
      </c>
      <c r="F130" s="93">
        <f t="shared" ref="F130:F132" si="13">SUM(D130*E130)</f>
        <v>1950</v>
      </c>
      <c r="G130" s="93"/>
    </row>
    <row r="131" spans="1:7" ht="45" x14ac:dyDescent="0.2">
      <c r="A131" s="48" t="s">
        <v>283</v>
      </c>
      <c r="B131" s="1" t="s">
        <v>288</v>
      </c>
      <c r="C131" s="15" t="s">
        <v>199</v>
      </c>
      <c r="D131" s="20">
        <v>35</v>
      </c>
      <c r="E131" s="26">
        <v>260</v>
      </c>
      <c r="F131" s="93">
        <f t="shared" si="13"/>
        <v>9100</v>
      </c>
      <c r="G131" s="93"/>
    </row>
    <row r="132" spans="1:7" ht="15" x14ac:dyDescent="0.2">
      <c r="A132" s="48" t="s">
        <v>284</v>
      </c>
      <c r="B132" s="1" t="s">
        <v>289</v>
      </c>
      <c r="C132" s="15" t="s">
        <v>199</v>
      </c>
      <c r="D132" s="20">
        <v>6</v>
      </c>
      <c r="E132" s="26">
        <v>280</v>
      </c>
      <c r="F132" s="93">
        <f t="shared" si="13"/>
        <v>1680</v>
      </c>
      <c r="G132" s="93"/>
    </row>
    <row r="133" spans="1:7" ht="30" x14ac:dyDescent="0.2">
      <c r="A133" s="48" t="s">
        <v>285</v>
      </c>
      <c r="B133" s="1" t="s">
        <v>290</v>
      </c>
      <c r="C133" s="15" t="s">
        <v>199</v>
      </c>
      <c r="D133" s="20">
        <v>3</v>
      </c>
      <c r="E133" s="26">
        <v>900</v>
      </c>
      <c r="F133" s="93">
        <f t="shared" ref="F133:F134" si="14">SUM(D133*E133)</f>
        <v>2700</v>
      </c>
      <c r="G133" s="93"/>
    </row>
    <row r="134" spans="1:7" ht="15" x14ac:dyDescent="0.2">
      <c r="A134" s="48" t="s">
        <v>286</v>
      </c>
      <c r="B134" s="1" t="s">
        <v>291</v>
      </c>
      <c r="C134" s="15" t="s">
        <v>199</v>
      </c>
      <c r="D134" s="20">
        <v>2</v>
      </c>
      <c r="E134" s="26">
        <v>330</v>
      </c>
      <c r="F134" s="93">
        <f t="shared" si="14"/>
        <v>660</v>
      </c>
      <c r="G134" s="93"/>
    </row>
    <row r="135" spans="1:7" ht="15" x14ac:dyDescent="0.2">
      <c r="A135" s="48"/>
      <c r="B135" s="1"/>
      <c r="C135" s="15"/>
      <c r="D135" s="20"/>
      <c r="E135" s="26"/>
      <c r="F135" s="93"/>
      <c r="G135" s="93"/>
    </row>
    <row r="136" spans="1:7" ht="15.75" x14ac:dyDescent="0.25">
      <c r="A136" s="48" t="s">
        <v>292</v>
      </c>
      <c r="B136" s="46" t="s">
        <v>293</v>
      </c>
      <c r="C136" s="15"/>
      <c r="D136" s="20"/>
      <c r="E136" s="26"/>
      <c r="F136" s="93"/>
      <c r="G136" s="93"/>
    </row>
    <row r="137" spans="1:7" ht="45" x14ac:dyDescent="0.2">
      <c r="A137" s="48" t="s">
        <v>294</v>
      </c>
      <c r="B137" s="1" t="s">
        <v>299</v>
      </c>
      <c r="C137" s="15" t="s">
        <v>199</v>
      </c>
      <c r="D137" s="20">
        <v>1</v>
      </c>
      <c r="E137" s="26">
        <v>550</v>
      </c>
      <c r="F137" s="93">
        <f t="shared" si="8"/>
        <v>550</v>
      </c>
      <c r="G137" s="93"/>
    </row>
    <row r="138" spans="1:7" ht="45" x14ac:dyDescent="0.2">
      <c r="A138" s="48" t="s">
        <v>295</v>
      </c>
      <c r="B138" s="1" t="s">
        <v>300</v>
      </c>
      <c r="C138" s="15" t="s">
        <v>199</v>
      </c>
      <c r="D138" s="20">
        <v>1</v>
      </c>
      <c r="E138" s="26">
        <v>650</v>
      </c>
      <c r="F138" s="93">
        <f t="shared" si="8"/>
        <v>650</v>
      </c>
      <c r="G138" s="93"/>
    </row>
    <row r="139" spans="1:7" ht="30" x14ac:dyDescent="0.2">
      <c r="A139" s="48" t="s">
        <v>296</v>
      </c>
      <c r="B139" s="1" t="s">
        <v>301</v>
      </c>
      <c r="C139" s="15" t="s">
        <v>199</v>
      </c>
      <c r="D139" s="20">
        <v>15</v>
      </c>
      <c r="E139" s="26">
        <v>550</v>
      </c>
      <c r="F139" s="93">
        <f t="shared" si="8"/>
        <v>8250</v>
      </c>
      <c r="G139" s="93"/>
    </row>
    <row r="140" spans="1:7" ht="30" x14ac:dyDescent="0.2">
      <c r="A140" s="48" t="s">
        <v>297</v>
      </c>
      <c r="B140" s="1" t="s">
        <v>302</v>
      </c>
      <c r="C140" s="15" t="s">
        <v>199</v>
      </c>
      <c r="D140" s="20">
        <v>15</v>
      </c>
      <c r="E140" s="26">
        <v>650</v>
      </c>
      <c r="F140" s="93">
        <f t="shared" si="8"/>
        <v>9750</v>
      </c>
      <c r="G140" s="93"/>
    </row>
    <row r="141" spans="1:7" ht="30" x14ac:dyDescent="0.2">
      <c r="A141" s="48" t="s">
        <v>298</v>
      </c>
      <c r="B141" s="1" t="s">
        <v>303</v>
      </c>
      <c r="C141" s="15" t="s">
        <v>199</v>
      </c>
      <c r="D141" s="20">
        <v>2</v>
      </c>
      <c r="E141" s="26">
        <v>550</v>
      </c>
      <c r="F141" s="93">
        <f t="shared" si="8"/>
        <v>1100</v>
      </c>
      <c r="G141" s="93"/>
    </row>
    <row r="142" spans="1:7" ht="30" x14ac:dyDescent="0.2">
      <c r="A142" s="48" t="s">
        <v>304</v>
      </c>
      <c r="B142" s="1" t="s">
        <v>314</v>
      </c>
      <c r="C142" s="15" t="s">
        <v>199</v>
      </c>
      <c r="D142" s="20">
        <v>2</v>
      </c>
      <c r="E142" s="26">
        <v>750</v>
      </c>
      <c r="F142" s="93">
        <f t="shared" si="8"/>
        <v>1500</v>
      </c>
      <c r="G142" s="93"/>
    </row>
    <row r="143" spans="1:7" ht="45" x14ac:dyDescent="0.2">
      <c r="A143" s="48" t="s">
        <v>305</v>
      </c>
      <c r="B143" s="1" t="s">
        <v>315</v>
      </c>
      <c r="C143" s="15" t="s">
        <v>199</v>
      </c>
      <c r="D143" s="20">
        <v>11</v>
      </c>
      <c r="E143" s="26">
        <v>2400</v>
      </c>
      <c r="F143" s="93">
        <f t="shared" si="8"/>
        <v>26400</v>
      </c>
      <c r="G143" s="93"/>
    </row>
    <row r="144" spans="1:7" ht="60" x14ac:dyDescent="0.2">
      <c r="A144" s="48" t="s">
        <v>306</v>
      </c>
      <c r="B144" s="1" t="s">
        <v>316</v>
      </c>
      <c r="C144" s="15" t="s">
        <v>199</v>
      </c>
      <c r="D144" s="20">
        <v>2</v>
      </c>
      <c r="E144" s="26">
        <v>2700</v>
      </c>
      <c r="F144" s="93">
        <f t="shared" si="8"/>
        <v>5400</v>
      </c>
      <c r="G144" s="93"/>
    </row>
    <row r="145" spans="1:7" ht="45" x14ac:dyDescent="0.2">
      <c r="A145" s="48" t="s">
        <v>307</v>
      </c>
      <c r="B145" s="1" t="s">
        <v>317</v>
      </c>
      <c r="C145" s="15" t="s">
        <v>199</v>
      </c>
      <c r="D145" s="20">
        <v>1</v>
      </c>
      <c r="E145" s="26">
        <v>800</v>
      </c>
      <c r="F145" s="93">
        <f t="shared" si="8"/>
        <v>800</v>
      </c>
      <c r="G145" s="93"/>
    </row>
    <row r="146" spans="1:7" ht="15" x14ac:dyDescent="0.2">
      <c r="A146" s="48" t="s">
        <v>308</v>
      </c>
      <c r="B146" s="1" t="s">
        <v>318</v>
      </c>
      <c r="C146" s="15" t="s">
        <v>199</v>
      </c>
      <c r="D146" s="20">
        <v>14</v>
      </c>
      <c r="E146" s="26">
        <v>125</v>
      </c>
      <c r="F146" s="93">
        <f t="shared" si="8"/>
        <v>1750</v>
      </c>
      <c r="G146" s="93"/>
    </row>
    <row r="147" spans="1:7" ht="45" x14ac:dyDescent="0.2">
      <c r="A147" s="48" t="s">
        <v>309</v>
      </c>
      <c r="B147" s="1" t="s">
        <v>319</v>
      </c>
      <c r="C147" s="15" t="s">
        <v>199</v>
      </c>
      <c r="D147" s="20">
        <v>11</v>
      </c>
      <c r="E147" s="26">
        <v>1400</v>
      </c>
      <c r="F147" s="93">
        <f t="shared" ref="F147:F152" si="15">SUM(D147*E147)</f>
        <v>15400</v>
      </c>
      <c r="G147" s="93"/>
    </row>
    <row r="148" spans="1:7" ht="30" x14ac:dyDescent="0.2">
      <c r="A148" s="48" t="s">
        <v>310</v>
      </c>
      <c r="B148" s="1" t="s">
        <v>320</v>
      </c>
      <c r="C148" s="139" t="s">
        <v>8</v>
      </c>
      <c r="D148" s="20">
        <v>1</v>
      </c>
      <c r="E148" s="26">
        <v>2500</v>
      </c>
      <c r="F148" s="93">
        <f t="shared" si="15"/>
        <v>2500</v>
      </c>
      <c r="G148" s="93"/>
    </row>
    <row r="149" spans="1:7" ht="30" x14ac:dyDescent="0.2">
      <c r="A149" s="48" t="s">
        <v>311</v>
      </c>
      <c r="B149" s="1" t="s">
        <v>321</v>
      </c>
      <c r="C149" s="15" t="s">
        <v>199</v>
      </c>
      <c r="D149" s="20">
        <v>12</v>
      </c>
      <c r="E149" s="26">
        <v>800</v>
      </c>
      <c r="F149" s="93">
        <f t="shared" si="15"/>
        <v>9600</v>
      </c>
      <c r="G149" s="93"/>
    </row>
    <row r="150" spans="1:7" ht="30" x14ac:dyDescent="0.2">
      <c r="A150" s="48" t="s">
        <v>312</v>
      </c>
      <c r="B150" s="1" t="s">
        <v>322</v>
      </c>
      <c r="C150" s="15" t="s">
        <v>199</v>
      </c>
      <c r="D150" s="20">
        <v>1</v>
      </c>
      <c r="E150" s="26">
        <v>1000</v>
      </c>
      <c r="F150" s="93">
        <f t="shared" si="15"/>
        <v>1000</v>
      </c>
      <c r="G150" s="93"/>
    </row>
    <row r="151" spans="1:7" ht="45" x14ac:dyDescent="0.2">
      <c r="A151" s="48" t="s">
        <v>313</v>
      </c>
      <c r="B151" s="1" t="s">
        <v>323</v>
      </c>
      <c r="C151" s="15" t="s">
        <v>5</v>
      </c>
      <c r="D151" s="20">
        <v>1</v>
      </c>
      <c r="E151" s="26">
        <v>4800</v>
      </c>
      <c r="F151" s="93">
        <f t="shared" si="15"/>
        <v>4800</v>
      </c>
      <c r="G151" s="93"/>
    </row>
    <row r="152" spans="1:7" ht="30" x14ac:dyDescent="0.2">
      <c r="A152" s="48" t="s">
        <v>324</v>
      </c>
      <c r="B152" s="1" t="s">
        <v>328</v>
      </c>
      <c r="C152" s="15" t="s">
        <v>199</v>
      </c>
      <c r="D152" s="20">
        <v>10</v>
      </c>
      <c r="E152" s="26">
        <v>1800</v>
      </c>
      <c r="F152" s="93">
        <f t="shared" si="15"/>
        <v>18000</v>
      </c>
      <c r="G152" s="93"/>
    </row>
    <row r="153" spans="1:7" ht="45" x14ac:dyDescent="0.2">
      <c r="A153" s="48" t="s">
        <v>325</v>
      </c>
      <c r="B153" s="1" t="s">
        <v>330</v>
      </c>
      <c r="C153" s="15" t="s">
        <v>199</v>
      </c>
      <c r="D153" s="20">
        <v>8</v>
      </c>
      <c r="E153" s="26">
        <v>2000</v>
      </c>
      <c r="F153" s="93">
        <f t="shared" ref="F153:F165" si="16">SUM(D153*E153)</f>
        <v>16000</v>
      </c>
      <c r="G153" s="93"/>
    </row>
    <row r="154" spans="1:7" ht="75" x14ac:dyDescent="0.2">
      <c r="A154" s="48" t="s">
        <v>326</v>
      </c>
      <c r="B154" s="1" t="s">
        <v>329</v>
      </c>
      <c r="C154" s="15" t="s">
        <v>199</v>
      </c>
      <c r="D154" s="20">
        <v>3</v>
      </c>
      <c r="E154" s="26">
        <v>6900</v>
      </c>
      <c r="F154" s="93">
        <f t="shared" si="16"/>
        <v>20700</v>
      </c>
      <c r="G154" s="93"/>
    </row>
    <row r="155" spans="1:7" ht="30" x14ac:dyDescent="0.2">
      <c r="A155" s="48" t="s">
        <v>327</v>
      </c>
      <c r="B155" s="1" t="s">
        <v>331</v>
      </c>
      <c r="C155" s="15" t="s">
        <v>199</v>
      </c>
      <c r="D155" s="20">
        <v>1</v>
      </c>
      <c r="E155" s="26">
        <v>2500</v>
      </c>
      <c r="F155" s="93">
        <f t="shared" si="16"/>
        <v>2500</v>
      </c>
      <c r="G155" s="93"/>
    </row>
    <row r="156" spans="1:7" ht="15" x14ac:dyDescent="0.2">
      <c r="A156" s="48"/>
      <c r="B156" s="1"/>
      <c r="C156" s="15"/>
      <c r="D156" s="20"/>
      <c r="E156" s="26"/>
      <c r="F156" s="93"/>
      <c r="G156" s="93"/>
    </row>
    <row r="157" spans="1:7" ht="15.75" x14ac:dyDescent="0.25">
      <c r="A157" s="48" t="s">
        <v>332</v>
      </c>
      <c r="B157" s="46" t="s">
        <v>9</v>
      </c>
      <c r="C157" s="15"/>
      <c r="D157" s="20"/>
      <c r="E157" s="26"/>
      <c r="F157" s="93"/>
      <c r="G157" s="93"/>
    </row>
    <row r="158" spans="1:7" ht="45" x14ac:dyDescent="0.2">
      <c r="A158" s="48" t="s">
        <v>333</v>
      </c>
      <c r="B158" s="1" t="s">
        <v>337</v>
      </c>
      <c r="C158" s="15" t="s">
        <v>43</v>
      </c>
      <c r="D158" s="20">
        <v>15</v>
      </c>
      <c r="E158" s="26">
        <v>130</v>
      </c>
      <c r="F158" s="93">
        <f t="shared" si="16"/>
        <v>1950</v>
      </c>
      <c r="G158" s="93"/>
    </row>
    <row r="159" spans="1:7" ht="15" x14ac:dyDescent="0.2">
      <c r="A159" s="48" t="s">
        <v>334</v>
      </c>
      <c r="B159" s="1" t="s">
        <v>338</v>
      </c>
      <c r="C159" s="15" t="s">
        <v>199</v>
      </c>
      <c r="D159" s="20">
        <v>6</v>
      </c>
      <c r="E159" s="26">
        <v>900</v>
      </c>
      <c r="F159" s="93">
        <f t="shared" si="16"/>
        <v>5400</v>
      </c>
      <c r="G159" s="93"/>
    </row>
    <row r="160" spans="1:7" ht="15" x14ac:dyDescent="0.2">
      <c r="A160" s="48" t="s">
        <v>335</v>
      </c>
      <c r="B160" s="1" t="s">
        <v>339</v>
      </c>
      <c r="C160" s="15" t="s">
        <v>199</v>
      </c>
      <c r="D160" s="20">
        <v>4</v>
      </c>
      <c r="E160" s="26">
        <v>200</v>
      </c>
      <c r="F160" s="93">
        <f t="shared" si="16"/>
        <v>800</v>
      </c>
      <c r="G160" s="93"/>
    </row>
    <row r="161" spans="1:7" ht="15" x14ac:dyDescent="0.2">
      <c r="A161" s="48" t="s">
        <v>336</v>
      </c>
      <c r="B161" s="1" t="s">
        <v>340</v>
      </c>
      <c r="C161" s="15" t="s">
        <v>199</v>
      </c>
      <c r="D161" s="20">
        <v>4</v>
      </c>
      <c r="E161" s="26">
        <v>200</v>
      </c>
      <c r="F161" s="93">
        <f t="shared" ref="F161" si="17">SUM(D161*E161)</f>
        <v>800</v>
      </c>
      <c r="G161" s="93"/>
    </row>
    <row r="162" spans="1:7" ht="60" x14ac:dyDescent="0.2">
      <c r="A162" s="48" t="s">
        <v>1058</v>
      </c>
      <c r="B162" s="1" t="s">
        <v>1059</v>
      </c>
      <c r="C162" s="15" t="s">
        <v>8</v>
      </c>
      <c r="D162" s="20">
        <v>3</v>
      </c>
      <c r="E162" s="26">
        <v>3550</v>
      </c>
      <c r="F162" s="93">
        <f t="shared" ref="F162" si="18">SUM(D162*E162)</f>
        <v>10650</v>
      </c>
      <c r="G162" s="93"/>
    </row>
    <row r="163" spans="1:7" ht="15" x14ac:dyDescent="0.2">
      <c r="A163" s="49"/>
      <c r="B163" s="1"/>
      <c r="C163" s="15"/>
      <c r="D163" s="20"/>
      <c r="E163" s="26"/>
      <c r="F163" s="93"/>
      <c r="G163" s="93"/>
    </row>
    <row r="164" spans="1:7" ht="15.75" x14ac:dyDescent="0.25">
      <c r="A164" s="48" t="s">
        <v>341</v>
      </c>
      <c r="B164" s="46" t="s">
        <v>342</v>
      </c>
      <c r="C164" s="15"/>
      <c r="D164" s="20"/>
      <c r="E164" s="26"/>
      <c r="F164" s="93"/>
      <c r="G164" s="93"/>
    </row>
    <row r="165" spans="1:7" ht="60" x14ac:dyDescent="0.2">
      <c r="A165" s="48" t="s">
        <v>343</v>
      </c>
      <c r="B165" s="1" t="s">
        <v>351</v>
      </c>
      <c r="C165" s="15" t="s">
        <v>43</v>
      </c>
      <c r="D165" s="20">
        <v>10</v>
      </c>
      <c r="E165" s="26">
        <v>120</v>
      </c>
      <c r="F165" s="93">
        <f t="shared" si="16"/>
        <v>1200</v>
      </c>
      <c r="G165" s="93"/>
    </row>
    <row r="166" spans="1:7" ht="75" x14ac:dyDescent="0.2">
      <c r="A166" s="48" t="s">
        <v>344</v>
      </c>
      <c r="B166" s="1" t="s">
        <v>352</v>
      </c>
      <c r="C166" s="15" t="s">
        <v>43</v>
      </c>
      <c r="D166" s="20">
        <v>50</v>
      </c>
      <c r="E166" s="26">
        <v>160</v>
      </c>
      <c r="F166" s="93">
        <f t="shared" ref="F166:F167" si="19">SUM(D166*E166)</f>
        <v>8000</v>
      </c>
      <c r="G166" s="93"/>
    </row>
    <row r="167" spans="1:7" ht="75" x14ac:dyDescent="0.2">
      <c r="A167" s="48" t="s">
        <v>345</v>
      </c>
      <c r="B167" s="1" t="s">
        <v>353</v>
      </c>
      <c r="C167" s="15" t="s">
        <v>43</v>
      </c>
      <c r="D167" s="20">
        <v>10</v>
      </c>
      <c r="E167" s="26">
        <v>200</v>
      </c>
      <c r="F167" s="93">
        <f t="shared" si="19"/>
        <v>2000</v>
      </c>
      <c r="G167" s="93"/>
    </row>
    <row r="168" spans="1:7" ht="105" x14ac:dyDescent="0.2">
      <c r="A168" s="48" t="s">
        <v>346</v>
      </c>
      <c r="B168" s="1" t="s">
        <v>354</v>
      </c>
      <c r="C168" s="15" t="s">
        <v>199</v>
      </c>
      <c r="D168" s="20">
        <v>5</v>
      </c>
      <c r="E168" s="26">
        <v>3280</v>
      </c>
      <c r="F168" s="93">
        <f t="shared" ref="F168:F171" si="20">SUM(D168*E168)</f>
        <v>16400</v>
      </c>
      <c r="G168" s="93"/>
    </row>
    <row r="169" spans="1:7" ht="105" x14ac:dyDescent="0.2">
      <c r="A169" s="48" t="s">
        <v>347</v>
      </c>
      <c r="B169" s="1" t="s">
        <v>355</v>
      </c>
      <c r="C169" s="15" t="s">
        <v>199</v>
      </c>
      <c r="D169" s="20">
        <v>1</v>
      </c>
      <c r="E169" s="26">
        <v>6200</v>
      </c>
      <c r="F169" s="93">
        <f t="shared" si="20"/>
        <v>6200</v>
      </c>
      <c r="G169" s="93"/>
    </row>
    <row r="170" spans="1:7" ht="15" x14ac:dyDescent="0.2">
      <c r="A170" s="48" t="s">
        <v>348</v>
      </c>
      <c r="B170" s="1" t="s">
        <v>356</v>
      </c>
      <c r="C170" s="15" t="s">
        <v>199</v>
      </c>
      <c r="D170" s="20">
        <v>3</v>
      </c>
      <c r="E170" s="26">
        <v>400</v>
      </c>
      <c r="F170" s="93">
        <f t="shared" si="20"/>
        <v>1200</v>
      </c>
      <c r="G170" s="93"/>
    </row>
    <row r="171" spans="1:7" ht="45" x14ac:dyDescent="0.2">
      <c r="A171" s="48" t="s">
        <v>349</v>
      </c>
      <c r="B171" s="1" t="s">
        <v>357</v>
      </c>
      <c r="C171" s="15" t="s">
        <v>8</v>
      </c>
      <c r="D171" s="20">
        <v>1</v>
      </c>
      <c r="E171" s="26">
        <v>1800</v>
      </c>
      <c r="F171" s="93">
        <f t="shared" si="20"/>
        <v>1800</v>
      </c>
      <c r="G171" s="93"/>
    </row>
    <row r="172" spans="1:7" ht="60" x14ac:dyDescent="0.2">
      <c r="A172" s="48" t="s">
        <v>350</v>
      </c>
      <c r="B172" s="1" t="s">
        <v>358</v>
      </c>
      <c r="C172" s="15" t="s">
        <v>43</v>
      </c>
      <c r="D172" s="20">
        <v>20</v>
      </c>
      <c r="E172" s="26">
        <v>100</v>
      </c>
      <c r="F172" s="93">
        <f t="shared" ref="F172" si="21">SUM(D172*E172)</f>
        <v>2000</v>
      </c>
      <c r="G172" s="93"/>
    </row>
    <row r="173" spans="1:7" ht="15" x14ac:dyDescent="0.2">
      <c r="A173" s="29"/>
      <c r="B173" s="1"/>
      <c r="C173" s="15"/>
      <c r="D173" s="20"/>
      <c r="E173" s="26"/>
      <c r="F173" s="93"/>
      <c r="G173" s="93"/>
    </row>
    <row r="174" spans="1:7" ht="15.75" x14ac:dyDescent="0.25">
      <c r="A174" s="48" t="s">
        <v>360</v>
      </c>
      <c r="B174" s="46" t="s">
        <v>342</v>
      </c>
      <c r="C174" s="15"/>
      <c r="D174" s="20"/>
      <c r="E174" s="26"/>
      <c r="F174" s="93"/>
      <c r="G174" s="93"/>
    </row>
    <row r="175" spans="1:7" ht="15" x14ac:dyDescent="0.2">
      <c r="B175" s="1" t="s">
        <v>359</v>
      </c>
      <c r="C175" s="15" t="s">
        <v>3</v>
      </c>
      <c r="D175" s="20"/>
      <c r="E175" s="26"/>
      <c r="F175" s="93"/>
      <c r="G175" s="93"/>
    </row>
    <row r="176" spans="1:7" ht="180" x14ac:dyDescent="0.2">
      <c r="A176" s="48" t="s">
        <v>361</v>
      </c>
      <c r="B176" s="1" t="s">
        <v>370</v>
      </c>
      <c r="C176" s="15" t="s">
        <v>7</v>
      </c>
      <c r="D176" s="20">
        <v>2</v>
      </c>
      <c r="E176" s="26">
        <v>40000</v>
      </c>
      <c r="F176" s="93">
        <f t="shared" si="8"/>
        <v>80000</v>
      </c>
      <c r="G176" s="93"/>
    </row>
    <row r="177" spans="1:7" ht="90" x14ac:dyDescent="0.2">
      <c r="A177" s="48" t="s">
        <v>362</v>
      </c>
      <c r="B177" s="1" t="s">
        <v>371</v>
      </c>
      <c r="C177" s="15" t="s">
        <v>7</v>
      </c>
      <c r="D177" s="20">
        <v>7</v>
      </c>
      <c r="E177" s="26">
        <v>2500</v>
      </c>
      <c r="F177" s="93">
        <f t="shared" si="8"/>
        <v>17500</v>
      </c>
      <c r="G177" s="93"/>
    </row>
    <row r="178" spans="1:7" ht="90" x14ac:dyDescent="0.2">
      <c r="A178" s="48" t="s">
        <v>363</v>
      </c>
      <c r="B178" s="1" t="s">
        <v>372</v>
      </c>
      <c r="C178" s="15" t="s">
        <v>7</v>
      </c>
      <c r="D178" s="20">
        <v>2</v>
      </c>
      <c r="E178" s="26">
        <v>4000</v>
      </c>
      <c r="F178" s="93">
        <f t="shared" si="8"/>
        <v>8000</v>
      </c>
      <c r="G178" s="93"/>
    </row>
    <row r="179" spans="1:7" ht="30" x14ac:dyDescent="0.2">
      <c r="A179" s="48" t="s">
        <v>364</v>
      </c>
      <c r="B179" s="1" t="s">
        <v>373</v>
      </c>
      <c r="C179" s="15" t="s">
        <v>7</v>
      </c>
      <c r="D179" s="20">
        <v>1</v>
      </c>
      <c r="E179" s="26">
        <v>3000</v>
      </c>
      <c r="F179" s="93">
        <f t="shared" si="8"/>
        <v>3000</v>
      </c>
      <c r="G179" s="93"/>
    </row>
    <row r="180" spans="1:7" ht="120" x14ac:dyDescent="0.2">
      <c r="A180" s="48" t="s">
        <v>365</v>
      </c>
      <c r="B180" s="1" t="s">
        <v>374</v>
      </c>
      <c r="C180" s="15" t="s">
        <v>7</v>
      </c>
      <c r="D180" s="20">
        <v>1</v>
      </c>
      <c r="E180" s="26">
        <v>35000</v>
      </c>
      <c r="F180" s="93">
        <f t="shared" si="8"/>
        <v>35000</v>
      </c>
      <c r="G180" s="93"/>
    </row>
    <row r="181" spans="1:7" ht="15" x14ac:dyDescent="0.2">
      <c r="A181" s="48" t="s">
        <v>366</v>
      </c>
      <c r="B181" s="1" t="s">
        <v>375</v>
      </c>
      <c r="C181" s="15" t="s">
        <v>7</v>
      </c>
      <c r="D181" s="20">
        <v>10</v>
      </c>
      <c r="E181" s="26">
        <v>400</v>
      </c>
      <c r="F181" s="93">
        <f t="shared" si="8"/>
        <v>4000</v>
      </c>
      <c r="G181" s="93"/>
    </row>
    <row r="182" spans="1:7" ht="15" x14ac:dyDescent="0.2">
      <c r="A182" s="48" t="s">
        <v>367</v>
      </c>
      <c r="B182" s="1" t="s">
        <v>385</v>
      </c>
      <c r="C182" s="15" t="s">
        <v>7</v>
      </c>
      <c r="D182" s="20">
        <v>12</v>
      </c>
      <c r="E182" s="26">
        <v>300</v>
      </c>
      <c r="F182" s="93">
        <f t="shared" si="8"/>
        <v>3600</v>
      </c>
      <c r="G182" s="93"/>
    </row>
    <row r="183" spans="1:7" ht="15" x14ac:dyDescent="0.2">
      <c r="A183" s="48" t="s">
        <v>368</v>
      </c>
      <c r="B183" s="1" t="s">
        <v>386</v>
      </c>
      <c r="C183" s="15" t="s">
        <v>7</v>
      </c>
      <c r="D183" s="20">
        <v>4</v>
      </c>
      <c r="E183" s="26">
        <v>1000</v>
      </c>
      <c r="F183" s="93">
        <f t="shared" si="8"/>
        <v>4000</v>
      </c>
      <c r="G183" s="93"/>
    </row>
    <row r="184" spans="1:7" ht="15" x14ac:dyDescent="0.2">
      <c r="A184" s="48" t="s">
        <v>369</v>
      </c>
      <c r="B184" s="1" t="s">
        <v>387</v>
      </c>
      <c r="C184" s="15" t="s">
        <v>7</v>
      </c>
      <c r="D184" s="20">
        <v>8</v>
      </c>
      <c r="E184" s="26">
        <v>600</v>
      </c>
      <c r="F184" s="93">
        <f t="shared" si="8"/>
        <v>4800</v>
      </c>
      <c r="G184" s="93"/>
    </row>
    <row r="185" spans="1:7" ht="15" x14ac:dyDescent="0.2">
      <c r="A185" s="48" t="s">
        <v>376</v>
      </c>
      <c r="B185" s="1" t="s">
        <v>388</v>
      </c>
      <c r="C185" s="15" t="s">
        <v>7</v>
      </c>
      <c r="D185" s="20">
        <v>1</v>
      </c>
      <c r="E185" s="26">
        <v>5000</v>
      </c>
      <c r="F185" s="93">
        <f t="shared" si="8"/>
        <v>5000</v>
      </c>
      <c r="G185" s="93"/>
    </row>
    <row r="186" spans="1:7" ht="15" x14ac:dyDescent="0.2">
      <c r="A186" s="48" t="s">
        <v>377</v>
      </c>
      <c r="B186" s="1" t="s">
        <v>389</v>
      </c>
      <c r="C186" s="15" t="s">
        <v>7</v>
      </c>
      <c r="D186" s="20">
        <v>18</v>
      </c>
      <c r="E186" s="26">
        <v>500</v>
      </c>
      <c r="F186" s="93">
        <f t="shared" si="8"/>
        <v>9000</v>
      </c>
      <c r="G186" s="93"/>
    </row>
    <row r="187" spans="1:7" ht="30" x14ac:dyDescent="0.2">
      <c r="A187" s="48" t="s">
        <v>378</v>
      </c>
      <c r="B187" s="1" t="s">
        <v>390</v>
      </c>
      <c r="C187" s="15" t="s">
        <v>7</v>
      </c>
      <c r="D187" s="20">
        <v>1</v>
      </c>
      <c r="E187" s="26">
        <v>1000</v>
      </c>
      <c r="F187" s="93">
        <f t="shared" si="8"/>
        <v>1000</v>
      </c>
      <c r="G187" s="93"/>
    </row>
    <row r="188" spans="1:7" ht="30" x14ac:dyDescent="0.2">
      <c r="A188" s="48" t="s">
        <v>379</v>
      </c>
      <c r="B188" s="1" t="s">
        <v>391</v>
      </c>
      <c r="C188" s="15" t="s">
        <v>5</v>
      </c>
      <c r="D188" s="20">
        <v>2</v>
      </c>
      <c r="E188" s="26">
        <v>1500</v>
      </c>
      <c r="F188" s="93">
        <f t="shared" si="8"/>
        <v>3000</v>
      </c>
      <c r="G188" s="93"/>
    </row>
    <row r="189" spans="1:7" ht="15" x14ac:dyDescent="0.2">
      <c r="A189" s="48" t="s">
        <v>380</v>
      </c>
      <c r="B189" s="1" t="s">
        <v>392</v>
      </c>
      <c r="C189" s="15" t="s">
        <v>7</v>
      </c>
      <c r="D189" s="20">
        <v>10</v>
      </c>
      <c r="E189" s="26">
        <v>300</v>
      </c>
      <c r="F189" s="93">
        <f t="shared" si="8"/>
        <v>3000</v>
      </c>
      <c r="G189" s="93"/>
    </row>
    <row r="190" spans="1:7" ht="15" x14ac:dyDescent="0.2">
      <c r="A190" s="48" t="s">
        <v>381</v>
      </c>
      <c r="B190" s="1" t="s">
        <v>393</v>
      </c>
      <c r="C190" s="15" t="s">
        <v>5</v>
      </c>
      <c r="D190" s="20">
        <v>4</v>
      </c>
      <c r="E190" s="26">
        <v>300</v>
      </c>
      <c r="F190" s="93">
        <f t="shared" si="8"/>
        <v>1200</v>
      </c>
      <c r="G190" s="93"/>
    </row>
    <row r="191" spans="1:7" ht="30" x14ac:dyDescent="0.2">
      <c r="A191" s="48" t="s">
        <v>382</v>
      </c>
      <c r="B191" s="1" t="s">
        <v>394</v>
      </c>
      <c r="C191" s="15" t="s">
        <v>5</v>
      </c>
      <c r="D191" s="20">
        <v>1</v>
      </c>
      <c r="E191" s="26">
        <v>1500</v>
      </c>
      <c r="F191" s="93">
        <f t="shared" si="8"/>
        <v>1500</v>
      </c>
      <c r="G191" s="93"/>
    </row>
    <row r="192" spans="1:7" ht="15" x14ac:dyDescent="0.2">
      <c r="A192" s="48" t="s">
        <v>383</v>
      </c>
      <c r="B192" s="1" t="s">
        <v>395</v>
      </c>
      <c r="C192" s="15" t="s">
        <v>5</v>
      </c>
      <c r="D192" s="20">
        <v>1</v>
      </c>
      <c r="E192" s="26">
        <v>1000</v>
      </c>
      <c r="F192" s="93">
        <f t="shared" si="8"/>
        <v>1000</v>
      </c>
      <c r="G192" s="93"/>
    </row>
    <row r="193" spans="1:7" ht="15" x14ac:dyDescent="0.2">
      <c r="A193" s="48" t="s">
        <v>384</v>
      </c>
      <c r="B193" s="1" t="s">
        <v>396</v>
      </c>
      <c r="C193" s="15" t="s">
        <v>5</v>
      </c>
      <c r="D193" s="20">
        <v>1</v>
      </c>
      <c r="E193" s="26">
        <v>700</v>
      </c>
      <c r="F193" s="93">
        <f t="shared" si="8"/>
        <v>700</v>
      </c>
      <c r="G193" s="93"/>
    </row>
    <row r="194" spans="1:7" ht="90" x14ac:dyDescent="0.2">
      <c r="A194" s="48" t="s">
        <v>398</v>
      </c>
      <c r="B194" s="1" t="s">
        <v>397</v>
      </c>
      <c r="C194" s="139" t="s">
        <v>8</v>
      </c>
      <c r="D194" s="20">
        <v>1</v>
      </c>
      <c r="E194" s="26">
        <v>25000</v>
      </c>
      <c r="F194" s="93">
        <f t="shared" si="8"/>
        <v>25000</v>
      </c>
      <c r="G194" s="93"/>
    </row>
    <row r="195" spans="1:7" ht="30" x14ac:dyDescent="0.2">
      <c r="A195" s="48" t="s">
        <v>399</v>
      </c>
      <c r="B195" s="1" t="s">
        <v>405</v>
      </c>
      <c r="C195" s="139" t="s">
        <v>8</v>
      </c>
      <c r="D195" s="20">
        <v>1</v>
      </c>
      <c r="E195" s="26">
        <v>5000</v>
      </c>
      <c r="F195" s="93">
        <f t="shared" ref="F195" si="22">SUM(D195*E195)</f>
        <v>5000</v>
      </c>
      <c r="G195" s="93"/>
    </row>
    <row r="196" spans="1:7" ht="15" x14ac:dyDescent="0.2">
      <c r="A196" s="48" t="s">
        <v>400</v>
      </c>
      <c r="B196" s="1" t="s">
        <v>406</v>
      </c>
      <c r="C196" s="139" t="s">
        <v>8</v>
      </c>
      <c r="D196" s="20">
        <v>1</v>
      </c>
      <c r="E196" s="26">
        <v>2000</v>
      </c>
      <c r="F196" s="93">
        <f t="shared" si="8"/>
        <v>2000</v>
      </c>
      <c r="G196" s="93"/>
    </row>
    <row r="197" spans="1:7" ht="60" x14ac:dyDescent="0.2">
      <c r="A197" s="48" t="s">
        <v>401</v>
      </c>
      <c r="B197" s="1" t="s">
        <v>407</v>
      </c>
      <c r="C197" s="139" t="s">
        <v>8</v>
      </c>
      <c r="D197" s="20">
        <v>1</v>
      </c>
      <c r="E197" s="26">
        <v>30000</v>
      </c>
      <c r="F197" s="93">
        <f t="shared" si="8"/>
        <v>30000</v>
      </c>
      <c r="G197" s="93"/>
    </row>
    <row r="198" spans="1:7" ht="15" x14ac:dyDescent="0.2">
      <c r="A198" s="48" t="s">
        <v>402</v>
      </c>
      <c r="B198" s="1" t="s">
        <v>408</v>
      </c>
      <c r="C198" s="15" t="s">
        <v>7</v>
      </c>
      <c r="D198" s="20">
        <v>6</v>
      </c>
      <c r="E198" s="26">
        <v>550</v>
      </c>
      <c r="F198" s="93">
        <f t="shared" si="8"/>
        <v>3300</v>
      </c>
      <c r="G198" s="93"/>
    </row>
    <row r="199" spans="1:7" ht="15" x14ac:dyDescent="0.2">
      <c r="A199" s="48" t="s">
        <v>403</v>
      </c>
      <c r="B199" s="1" t="s">
        <v>409</v>
      </c>
      <c r="C199" s="15" t="s">
        <v>7</v>
      </c>
      <c r="D199" s="20">
        <v>2</v>
      </c>
      <c r="E199" s="26">
        <v>1000</v>
      </c>
      <c r="F199" s="93">
        <f t="shared" si="8"/>
        <v>2000</v>
      </c>
      <c r="G199" s="93"/>
    </row>
    <row r="200" spans="1:7" ht="15" x14ac:dyDescent="0.2">
      <c r="A200" s="48" t="s">
        <v>404</v>
      </c>
      <c r="B200" s="1" t="s">
        <v>410</v>
      </c>
      <c r="C200" s="15" t="s">
        <v>7</v>
      </c>
      <c r="D200" s="20">
        <v>2</v>
      </c>
      <c r="E200" s="26">
        <v>900</v>
      </c>
      <c r="F200" s="93">
        <f t="shared" si="8"/>
        <v>1800</v>
      </c>
      <c r="G200" s="93"/>
    </row>
    <row r="201" spans="1:7" ht="15.75" thickBot="1" x14ac:dyDescent="0.25">
      <c r="A201" s="48"/>
      <c r="B201" s="4"/>
      <c r="C201" s="14"/>
      <c r="D201" s="21"/>
      <c r="E201" s="54"/>
      <c r="F201" s="94"/>
      <c r="G201" s="94"/>
    </row>
    <row r="202" spans="1:7" ht="18" x14ac:dyDescent="0.25">
      <c r="A202" s="50" t="s">
        <v>431</v>
      </c>
      <c r="B202" s="27" t="s">
        <v>411</v>
      </c>
      <c r="C202" s="23"/>
      <c r="D202" s="19"/>
      <c r="E202" s="26"/>
      <c r="F202" s="92"/>
      <c r="G202" s="92"/>
    </row>
    <row r="203" spans="1:7" ht="15.75" x14ac:dyDescent="0.25">
      <c r="A203" s="29" t="s">
        <v>432</v>
      </c>
      <c r="B203" s="46" t="s">
        <v>412</v>
      </c>
      <c r="C203" s="13"/>
      <c r="D203" s="20"/>
      <c r="E203" s="26"/>
      <c r="F203" s="93"/>
      <c r="G203" s="93"/>
    </row>
    <row r="204" spans="1:7" ht="15" x14ac:dyDescent="0.2">
      <c r="A204" s="29" t="s">
        <v>433</v>
      </c>
      <c r="B204" s="1" t="s">
        <v>10</v>
      </c>
      <c r="C204" s="15" t="s">
        <v>5</v>
      </c>
      <c r="D204" s="20">
        <v>50</v>
      </c>
      <c r="E204" s="26">
        <v>6</v>
      </c>
      <c r="F204" s="93">
        <f t="shared" ref="F204:F265" si="23">SUM(D204*E204)</f>
        <v>300</v>
      </c>
      <c r="G204" s="93"/>
    </row>
    <row r="205" spans="1:7" ht="15" x14ac:dyDescent="0.2">
      <c r="A205" s="29" t="s">
        <v>434</v>
      </c>
      <c r="B205" s="1" t="s">
        <v>11</v>
      </c>
      <c r="C205" s="15" t="s">
        <v>5</v>
      </c>
      <c r="D205" s="20">
        <v>50</v>
      </c>
      <c r="E205" s="26">
        <v>8</v>
      </c>
      <c r="F205" s="93">
        <f t="shared" si="23"/>
        <v>400</v>
      </c>
      <c r="G205" s="93"/>
    </row>
    <row r="206" spans="1:7" ht="15" x14ac:dyDescent="0.2">
      <c r="A206" s="29" t="s">
        <v>435</v>
      </c>
      <c r="B206" s="1" t="s">
        <v>12</v>
      </c>
      <c r="C206" s="15" t="s">
        <v>5</v>
      </c>
      <c r="D206" s="20">
        <v>25</v>
      </c>
      <c r="E206" s="26">
        <v>12</v>
      </c>
      <c r="F206" s="93">
        <f t="shared" si="23"/>
        <v>300</v>
      </c>
      <c r="G206" s="93"/>
    </row>
    <row r="207" spans="1:7" ht="15" x14ac:dyDescent="0.2">
      <c r="A207" s="29" t="s">
        <v>436</v>
      </c>
      <c r="B207" s="1" t="s">
        <v>13</v>
      </c>
      <c r="C207" s="15" t="s">
        <v>5</v>
      </c>
      <c r="D207" s="20">
        <v>25</v>
      </c>
      <c r="E207" s="26">
        <v>14</v>
      </c>
      <c r="F207" s="93">
        <f t="shared" si="23"/>
        <v>350</v>
      </c>
      <c r="G207" s="93"/>
    </row>
    <row r="208" spans="1:7" ht="15" x14ac:dyDescent="0.2">
      <c r="A208" s="29" t="s">
        <v>437</v>
      </c>
      <c r="B208" s="1" t="s">
        <v>14</v>
      </c>
      <c r="C208" s="15" t="s">
        <v>5</v>
      </c>
      <c r="D208" s="20">
        <v>25</v>
      </c>
      <c r="E208" s="26">
        <v>19</v>
      </c>
      <c r="F208" s="93">
        <f t="shared" si="23"/>
        <v>475</v>
      </c>
      <c r="G208" s="93"/>
    </row>
    <row r="209" spans="1:7" ht="15" x14ac:dyDescent="0.2">
      <c r="A209" s="29" t="s">
        <v>438</v>
      </c>
      <c r="B209" s="1" t="s">
        <v>413</v>
      </c>
      <c r="C209" s="15" t="s">
        <v>5</v>
      </c>
      <c r="D209" s="20">
        <v>30</v>
      </c>
      <c r="E209" s="26">
        <v>68</v>
      </c>
      <c r="F209" s="93">
        <f t="shared" si="23"/>
        <v>2040</v>
      </c>
      <c r="G209" s="93"/>
    </row>
    <row r="210" spans="1:7" ht="15" x14ac:dyDescent="0.2">
      <c r="A210" s="29" t="s">
        <v>439</v>
      </c>
      <c r="B210" s="1" t="s">
        <v>414</v>
      </c>
      <c r="C210" s="15" t="s">
        <v>5</v>
      </c>
      <c r="D210" s="20">
        <v>30</v>
      </c>
      <c r="E210" s="26">
        <v>91</v>
      </c>
      <c r="F210" s="93">
        <f t="shared" si="23"/>
        <v>2730</v>
      </c>
      <c r="G210" s="93"/>
    </row>
    <row r="211" spans="1:7" ht="30" x14ac:dyDescent="0.2">
      <c r="A211" s="29" t="s">
        <v>440</v>
      </c>
      <c r="B211" s="1" t="s">
        <v>415</v>
      </c>
      <c r="C211" s="15" t="s">
        <v>8</v>
      </c>
      <c r="D211" s="20">
        <v>2</v>
      </c>
      <c r="E211" s="26">
        <v>578</v>
      </c>
      <c r="F211" s="93">
        <f t="shared" si="23"/>
        <v>1156</v>
      </c>
      <c r="G211" s="93"/>
    </row>
    <row r="212" spans="1:7" ht="15" x14ac:dyDescent="0.2">
      <c r="A212" s="29" t="s">
        <v>441</v>
      </c>
      <c r="B212" s="1" t="s">
        <v>416</v>
      </c>
      <c r="C212" s="15" t="s">
        <v>5</v>
      </c>
      <c r="D212" s="20">
        <v>25</v>
      </c>
      <c r="E212" s="26">
        <v>24</v>
      </c>
      <c r="F212" s="93">
        <f t="shared" si="23"/>
        <v>600</v>
      </c>
      <c r="G212" s="93"/>
    </row>
    <row r="213" spans="1:7" ht="15" x14ac:dyDescent="0.2">
      <c r="A213" s="29" t="s">
        <v>442</v>
      </c>
      <c r="B213" s="1" t="s">
        <v>417</v>
      </c>
      <c r="C213" s="15" t="s">
        <v>5</v>
      </c>
      <c r="D213" s="20">
        <v>25</v>
      </c>
      <c r="E213" s="26">
        <v>38</v>
      </c>
      <c r="F213" s="93">
        <f t="shared" si="23"/>
        <v>950</v>
      </c>
      <c r="G213" s="93"/>
    </row>
    <row r="214" spans="1:7" ht="15" x14ac:dyDescent="0.2">
      <c r="A214" s="29"/>
      <c r="B214" s="1"/>
      <c r="C214" s="13"/>
      <c r="D214" s="20"/>
      <c r="E214" s="26"/>
      <c r="F214" s="93"/>
      <c r="G214" s="93"/>
    </row>
    <row r="215" spans="1:7" ht="15.75" x14ac:dyDescent="0.25">
      <c r="A215" s="29" t="s">
        <v>443</v>
      </c>
      <c r="B215" s="46" t="s">
        <v>418</v>
      </c>
      <c r="C215" s="13"/>
      <c r="D215" s="20"/>
      <c r="E215" s="26"/>
      <c r="F215" s="93"/>
      <c r="G215" s="93"/>
    </row>
    <row r="216" spans="1:7" ht="15" x14ac:dyDescent="0.2">
      <c r="A216" s="29" t="s">
        <v>444</v>
      </c>
      <c r="B216" s="1" t="s">
        <v>15</v>
      </c>
      <c r="C216" s="15" t="s">
        <v>5</v>
      </c>
      <c r="D216" s="20">
        <v>60</v>
      </c>
      <c r="E216" s="26">
        <v>17</v>
      </c>
      <c r="F216" s="93">
        <f t="shared" si="23"/>
        <v>1020</v>
      </c>
      <c r="G216" s="93"/>
    </row>
    <row r="217" spans="1:7" ht="15" x14ac:dyDescent="0.2">
      <c r="A217" s="29" t="s">
        <v>445</v>
      </c>
      <c r="B217" s="1" t="s">
        <v>42</v>
      </c>
      <c r="C217" s="15" t="s">
        <v>5</v>
      </c>
      <c r="D217" s="20">
        <v>1</v>
      </c>
      <c r="E217" s="26">
        <v>65</v>
      </c>
      <c r="F217" s="93">
        <f t="shared" si="23"/>
        <v>65</v>
      </c>
      <c r="G217" s="93"/>
    </row>
    <row r="218" spans="1:7" ht="30" x14ac:dyDescent="0.2">
      <c r="A218" s="29" t="s">
        <v>446</v>
      </c>
      <c r="B218" s="1" t="s">
        <v>419</v>
      </c>
      <c r="C218" s="15" t="s">
        <v>5</v>
      </c>
      <c r="D218" s="20">
        <v>60</v>
      </c>
      <c r="E218" s="26">
        <v>17</v>
      </c>
      <c r="F218" s="93">
        <f t="shared" si="23"/>
        <v>1020</v>
      </c>
      <c r="G218" s="93"/>
    </row>
    <row r="219" spans="1:7" ht="15" x14ac:dyDescent="0.2">
      <c r="A219" s="29" t="s">
        <v>447</v>
      </c>
      <c r="B219" s="1" t="s">
        <v>420</v>
      </c>
      <c r="C219" s="15" t="s">
        <v>5</v>
      </c>
      <c r="D219" s="20">
        <v>100</v>
      </c>
      <c r="E219" s="26">
        <v>6</v>
      </c>
      <c r="F219" s="93">
        <f t="shared" si="23"/>
        <v>600</v>
      </c>
      <c r="G219" s="93"/>
    </row>
    <row r="220" spans="1:7" ht="15" x14ac:dyDescent="0.2">
      <c r="A220" s="29" t="s">
        <v>448</v>
      </c>
      <c r="B220" s="1" t="s">
        <v>421</v>
      </c>
      <c r="C220" s="15" t="s">
        <v>5</v>
      </c>
      <c r="D220" s="20">
        <v>100</v>
      </c>
      <c r="E220" s="26">
        <v>7</v>
      </c>
      <c r="F220" s="93">
        <f t="shared" si="23"/>
        <v>700</v>
      </c>
      <c r="G220" s="93"/>
    </row>
    <row r="221" spans="1:7" ht="15" x14ac:dyDescent="0.2">
      <c r="A221" s="29" t="s">
        <v>449</v>
      </c>
      <c r="B221" s="1" t="s">
        <v>422</v>
      </c>
      <c r="C221" s="15" t="s">
        <v>5</v>
      </c>
      <c r="D221" s="20">
        <v>100</v>
      </c>
      <c r="E221" s="26">
        <v>7</v>
      </c>
      <c r="F221" s="93">
        <f t="shared" si="23"/>
        <v>700</v>
      </c>
      <c r="G221" s="93"/>
    </row>
    <row r="222" spans="1:7" ht="15" x14ac:dyDescent="0.2">
      <c r="A222" s="29" t="s">
        <v>450</v>
      </c>
      <c r="B222" s="1" t="s">
        <v>423</v>
      </c>
      <c r="C222" s="15" t="s">
        <v>5</v>
      </c>
      <c r="D222" s="20">
        <v>1</v>
      </c>
      <c r="E222" s="26">
        <v>85</v>
      </c>
      <c r="F222" s="93">
        <f t="shared" ref="F222" si="24">SUM(D222*E222)</f>
        <v>85</v>
      </c>
      <c r="G222" s="93"/>
    </row>
    <row r="223" spans="1:7" ht="15" x14ac:dyDescent="0.2">
      <c r="A223" s="2"/>
      <c r="B223" s="1"/>
      <c r="C223" s="15"/>
      <c r="D223" s="20"/>
      <c r="E223" s="26"/>
      <c r="F223" s="93"/>
      <c r="G223" s="93"/>
    </row>
    <row r="224" spans="1:7" ht="15.75" x14ac:dyDescent="0.25">
      <c r="A224" s="29" t="s">
        <v>451</v>
      </c>
      <c r="B224" s="46" t="s">
        <v>424</v>
      </c>
      <c r="C224" s="13"/>
      <c r="D224" s="20"/>
      <c r="E224" s="26"/>
      <c r="F224" s="93"/>
      <c r="G224" s="93"/>
    </row>
    <row r="225" spans="1:7" ht="15" x14ac:dyDescent="0.2">
      <c r="A225" s="29" t="s">
        <v>452</v>
      </c>
      <c r="B225" s="1" t="s">
        <v>425</v>
      </c>
      <c r="C225" s="15" t="s">
        <v>5</v>
      </c>
      <c r="D225" s="20">
        <v>105</v>
      </c>
      <c r="E225" s="26">
        <v>67</v>
      </c>
      <c r="F225" s="93">
        <f t="shared" si="23"/>
        <v>7035</v>
      </c>
      <c r="G225" s="93"/>
    </row>
    <row r="226" spans="1:7" ht="45" x14ac:dyDescent="0.2">
      <c r="A226" s="29" t="s">
        <v>453</v>
      </c>
      <c r="B226" s="1" t="s">
        <v>426</v>
      </c>
      <c r="C226" s="15" t="s">
        <v>7</v>
      </c>
      <c r="D226" s="20">
        <v>3</v>
      </c>
      <c r="E226" s="26">
        <v>190</v>
      </c>
      <c r="F226" s="93">
        <f t="shared" si="23"/>
        <v>570</v>
      </c>
      <c r="G226" s="93"/>
    </row>
    <row r="227" spans="1:7" ht="30" x14ac:dyDescent="0.2">
      <c r="A227" s="29" t="s">
        <v>454</v>
      </c>
      <c r="B227" s="1" t="s">
        <v>16</v>
      </c>
      <c r="C227" s="15" t="s">
        <v>7</v>
      </c>
      <c r="D227" s="20">
        <v>6</v>
      </c>
      <c r="E227" s="26">
        <v>118</v>
      </c>
      <c r="F227" s="93">
        <f t="shared" si="23"/>
        <v>708</v>
      </c>
      <c r="G227" s="93"/>
    </row>
    <row r="228" spans="1:7" ht="45" x14ac:dyDescent="0.2">
      <c r="A228" s="29" t="s">
        <v>455</v>
      </c>
      <c r="B228" s="1" t="s">
        <v>427</v>
      </c>
      <c r="C228" s="15" t="s">
        <v>7</v>
      </c>
      <c r="D228" s="20">
        <v>6</v>
      </c>
      <c r="E228" s="26">
        <v>48</v>
      </c>
      <c r="F228" s="93">
        <f t="shared" si="23"/>
        <v>288</v>
      </c>
      <c r="G228" s="93"/>
    </row>
    <row r="229" spans="1:7" ht="45" x14ac:dyDescent="0.2">
      <c r="A229" s="29" t="s">
        <v>456</v>
      </c>
      <c r="B229" s="1" t="s">
        <v>428</v>
      </c>
      <c r="C229" s="15" t="s">
        <v>8</v>
      </c>
      <c r="D229" s="20">
        <v>1</v>
      </c>
      <c r="E229" s="26">
        <v>1900</v>
      </c>
      <c r="F229" s="93">
        <f t="shared" si="23"/>
        <v>1900</v>
      </c>
      <c r="G229" s="93"/>
    </row>
    <row r="230" spans="1:7" ht="15" x14ac:dyDescent="0.2">
      <c r="A230" s="29" t="s">
        <v>457</v>
      </c>
      <c r="B230" s="1" t="s">
        <v>17</v>
      </c>
      <c r="C230" s="15" t="s">
        <v>8</v>
      </c>
      <c r="D230" s="20">
        <v>1</v>
      </c>
      <c r="E230" s="26">
        <v>1900</v>
      </c>
      <c r="F230" s="93">
        <f t="shared" si="23"/>
        <v>1900</v>
      </c>
      <c r="G230" s="93"/>
    </row>
    <row r="231" spans="1:7" ht="30" x14ac:dyDescent="0.2">
      <c r="A231" s="29" t="s">
        <v>458</v>
      </c>
      <c r="B231" s="1" t="s">
        <v>429</v>
      </c>
      <c r="C231" s="15" t="s">
        <v>18</v>
      </c>
      <c r="D231" s="20">
        <v>6</v>
      </c>
      <c r="E231" s="26">
        <v>105</v>
      </c>
      <c r="F231" s="93">
        <f t="shared" si="23"/>
        <v>630</v>
      </c>
      <c r="G231" s="93"/>
    </row>
    <row r="232" spans="1:7" ht="30" x14ac:dyDescent="0.2">
      <c r="A232" s="29" t="s">
        <v>459</v>
      </c>
      <c r="B232" s="1" t="s">
        <v>430</v>
      </c>
      <c r="C232" s="15" t="s">
        <v>18</v>
      </c>
      <c r="D232" s="20">
        <v>6</v>
      </c>
      <c r="E232" s="26">
        <v>119</v>
      </c>
      <c r="F232" s="93">
        <f t="shared" si="23"/>
        <v>714</v>
      </c>
      <c r="G232" s="93"/>
    </row>
    <row r="233" spans="1:7" ht="15" x14ac:dyDescent="0.2">
      <c r="A233" s="2"/>
      <c r="B233" s="1"/>
      <c r="C233" s="15"/>
      <c r="D233" s="20"/>
      <c r="E233" s="26"/>
      <c r="F233" s="93"/>
      <c r="G233" s="93"/>
    </row>
    <row r="234" spans="1:7" ht="15.75" x14ac:dyDescent="0.25">
      <c r="A234" s="29" t="s">
        <v>461</v>
      </c>
      <c r="B234" s="46" t="s">
        <v>19</v>
      </c>
      <c r="C234" s="13"/>
      <c r="D234" s="20"/>
      <c r="E234" s="26"/>
      <c r="F234" s="93"/>
      <c r="G234" s="93"/>
    </row>
    <row r="235" spans="1:7" ht="45" x14ac:dyDescent="0.2">
      <c r="A235" s="2" t="s">
        <v>460</v>
      </c>
      <c r="B235" s="1" t="s">
        <v>478</v>
      </c>
      <c r="C235" s="15" t="s">
        <v>7</v>
      </c>
      <c r="D235" s="20">
        <v>6</v>
      </c>
      <c r="E235" s="26">
        <v>350</v>
      </c>
      <c r="F235" s="93">
        <f t="shared" si="23"/>
        <v>2100</v>
      </c>
      <c r="G235" s="93"/>
    </row>
    <row r="236" spans="1:7" ht="45" x14ac:dyDescent="0.2">
      <c r="A236" s="2" t="s">
        <v>462</v>
      </c>
      <c r="B236" s="1" t="s">
        <v>479</v>
      </c>
      <c r="C236" s="15" t="s">
        <v>7</v>
      </c>
      <c r="D236" s="20">
        <v>1</v>
      </c>
      <c r="E236" s="26">
        <v>450</v>
      </c>
      <c r="F236" s="93">
        <f t="shared" si="23"/>
        <v>450</v>
      </c>
      <c r="G236" s="93"/>
    </row>
    <row r="237" spans="1:7" ht="60" x14ac:dyDescent="0.2">
      <c r="A237" s="2" t="s">
        <v>463</v>
      </c>
      <c r="B237" s="1" t="s">
        <v>470</v>
      </c>
      <c r="C237" s="15" t="s">
        <v>7</v>
      </c>
      <c r="D237" s="20">
        <v>33</v>
      </c>
      <c r="E237" s="26">
        <v>450</v>
      </c>
      <c r="F237" s="93">
        <f t="shared" si="23"/>
        <v>14850</v>
      </c>
      <c r="G237" s="93"/>
    </row>
    <row r="238" spans="1:7" ht="60" x14ac:dyDescent="0.2">
      <c r="A238" s="2" t="s">
        <v>464</v>
      </c>
      <c r="B238" s="1" t="s">
        <v>471</v>
      </c>
      <c r="C238" s="15" t="s">
        <v>7</v>
      </c>
      <c r="D238" s="20">
        <v>20</v>
      </c>
      <c r="E238" s="26">
        <v>520</v>
      </c>
      <c r="F238" s="93">
        <f t="shared" si="23"/>
        <v>10400</v>
      </c>
      <c r="G238" s="93"/>
    </row>
    <row r="239" spans="1:7" ht="60" x14ac:dyDescent="0.2">
      <c r="A239" s="2" t="s">
        <v>465</v>
      </c>
      <c r="B239" s="1" t="s">
        <v>472</v>
      </c>
      <c r="C239" s="15" t="s">
        <v>7</v>
      </c>
      <c r="D239" s="20">
        <v>12</v>
      </c>
      <c r="E239" s="26">
        <v>350</v>
      </c>
      <c r="F239" s="93">
        <f t="shared" si="23"/>
        <v>4200</v>
      </c>
      <c r="G239" s="93"/>
    </row>
    <row r="240" spans="1:7" ht="60" x14ac:dyDescent="0.2">
      <c r="A240" s="2" t="s">
        <v>466</v>
      </c>
      <c r="B240" s="1" t="s">
        <v>473</v>
      </c>
      <c r="C240" s="15" t="s">
        <v>7</v>
      </c>
      <c r="D240" s="20">
        <v>2</v>
      </c>
      <c r="E240" s="26">
        <v>580</v>
      </c>
      <c r="F240" s="93">
        <f t="shared" si="23"/>
        <v>1160</v>
      </c>
      <c r="G240" s="93"/>
    </row>
    <row r="241" spans="1:7" ht="30" x14ac:dyDescent="0.2">
      <c r="A241" s="2" t="s">
        <v>467</v>
      </c>
      <c r="B241" s="1" t="s">
        <v>474</v>
      </c>
      <c r="C241" s="15" t="s">
        <v>7</v>
      </c>
      <c r="D241" s="20">
        <v>36</v>
      </c>
      <c r="E241" s="26">
        <v>450</v>
      </c>
      <c r="F241" s="93">
        <f t="shared" si="23"/>
        <v>16200</v>
      </c>
      <c r="G241" s="93"/>
    </row>
    <row r="242" spans="1:7" ht="30" x14ac:dyDescent="0.2">
      <c r="A242" s="2" t="s">
        <v>468</v>
      </c>
      <c r="B242" s="1" t="s">
        <v>475</v>
      </c>
      <c r="C242" s="15" t="s">
        <v>7</v>
      </c>
      <c r="D242" s="20">
        <v>8</v>
      </c>
      <c r="E242" s="26">
        <v>280</v>
      </c>
      <c r="F242" s="93">
        <f t="shared" si="23"/>
        <v>2240</v>
      </c>
      <c r="G242" s="93"/>
    </row>
    <row r="243" spans="1:7" ht="60" x14ac:dyDescent="0.2">
      <c r="A243" s="2" t="s">
        <v>469</v>
      </c>
      <c r="B243" s="1" t="s">
        <v>483</v>
      </c>
      <c r="C243" s="15" t="s">
        <v>7</v>
      </c>
      <c r="D243" s="20">
        <v>2</v>
      </c>
      <c r="E243" s="26">
        <v>550</v>
      </c>
      <c r="F243" s="93">
        <f t="shared" si="23"/>
        <v>1100</v>
      </c>
      <c r="G243" s="93"/>
    </row>
    <row r="244" spans="1:7" ht="60" x14ac:dyDescent="0.2">
      <c r="A244" s="2" t="s">
        <v>476</v>
      </c>
      <c r="B244" s="1" t="s">
        <v>482</v>
      </c>
      <c r="C244" s="15" t="s">
        <v>7</v>
      </c>
      <c r="D244" s="20">
        <v>10</v>
      </c>
      <c r="E244" s="26">
        <v>650</v>
      </c>
      <c r="F244" s="93">
        <f t="shared" si="23"/>
        <v>6500</v>
      </c>
      <c r="G244" s="93"/>
    </row>
    <row r="245" spans="1:7" ht="30" x14ac:dyDescent="0.2">
      <c r="A245" s="2" t="s">
        <v>477</v>
      </c>
      <c r="B245" s="1" t="s">
        <v>481</v>
      </c>
      <c r="C245" s="59" t="s">
        <v>480</v>
      </c>
      <c r="D245" s="20">
        <v>20</v>
      </c>
      <c r="E245" s="26">
        <v>650</v>
      </c>
      <c r="F245" s="93">
        <f t="shared" si="23"/>
        <v>13000</v>
      </c>
      <c r="G245" s="93"/>
    </row>
    <row r="246" spans="1:7" ht="30" x14ac:dyDescent="0.2">
      <c r="A246" s="2" t="s">
        <v>484</v>
      </c>
      <c r="B246" s="1" t="s">
        <v>487</v>
      </c>
      <c r="C246" s="15" t="s">
        <v>7</v>
      </c>
      <c r="D246" s="20">
        <v>1</v>
      </c>
      <c r="E246" s="26">
        <v>290</v>
      </c>
      <c r="F246" s="93">
        <f t="shared" si="23"/>
        <v>290</v>
      </c>
      <c r="G246" s="93"/>
    </row>
    <row r="247" spans="1:7" ht="45" x14ac:dyDescent="0.2">
      <c r="A247" s="2" t="s">
        <v>485</v>
      </c>
      <c r="B247" s="1" t="s">
        <v>20</v>
      </c>
      <c r="C247" s="13"/>
      <c r="D247" s="20">
        <v>15</v>
      </c>
      <c r="E247" s="26">
        <v>210</v>
      </c>
      <c r="F247" s="93">
        <f t="shared" si="23"/>
        <v>3150</v>
      </c>
      <c r="G247" s="93"/>
    </row>
    <row r="248" spans="1:7" ht="60" x14ac:dyDescent="0.2">
      <c r="A248" s="2" t="s">
        <v>486</v>
      </c>
      <c r="B248" s="1" t="s">
        <v>488</v>
      </c>
      <c r="C248" s="15" t="s">
        <v>7</v>
      </c>
      <c r="D248" s="20">
        <v>36</v>
      </c>
      <c r="E248" s="26">
        <v>360</v>
      </c>
      <c r="F248" s="93">
        <f t="shared" si="23"/>
        <v>12960</v>
      </c>
      <c r="G248" s="93"/>
    </row>
    <row r="249" spans="1:7" ht="15" x14ac:dyDescent="0.2">
      <c r="A249" s="2"/>
      <c r="B249" s="1"/>
      <c r="C249" s="15"/>
      <c r="D249" s="20"/>
      <c r="E249" s="26"/>
      <c r="F249" s="93"/>
      <c r="G249" s="93"/>
    </row>
    <row r="250" spans="1:7" ht="15.75" x14ac:dyDescent="0.25">
      <c r="A250" s="29" t="s">
        <v>489</v>
      </c>
      <c r="B250" s="46" t="s">
        <v>490</v>
      </c>
      <c r="C250" s="13"/>
      <c r="D250" s="20"/>
      <c r="E250" s="26"/>
      <c r="F250" s="93"/>
      <c r="G250" s="93"/>
    </row>
    <row r="251" spans="1:7" ht="90" x14ac:dyDescent="0.2">
      <c r="A251" s="29" t="s">
        <v>491</v>
      </c>
      <c r="B251" s="1" t="s">
        <v>496</v>
      </c>
      <c r="C251" s="15" t="s">
        <v>7</v>
      </c>
      <c r="D251" s="20">
        <v>1</v>
      </c>
      <c r="E251" s="26">
        <v>300</v>
      </c>
      <c r="F251" s="93">
        <f t="shared" si="23"/>
        <v>300</v>
      </c>
      <c r="G251" s="93"/>
    </row>
    <row r="252" spans="1:7" ht="45" x14ac:dyDescent="0.2">
      <c r="A252" s="29" t="s">
        <v>492</v>
      </c>
      <c r="B252" s="1" t="s">
        <v>497</v>
      </c>
      <c r="C252" s="15" t="s">
        <v>59</v>
      </c>
      <c r="D252" s="20">
        <v>2</v>
      </c>
      <c r="E252" s="26">
        <v>3500</v>
      </c>
      <c r="F252" s="93">
        <f t="shared" si="23"/>
        <v>7000</v>
      </c>
      <c r="G252" s="93"/>
    </row>
    <row r="253" spans="1:7" ht="75" x14ac:dyDescent="0.2">
      <c r="A253" s="29" t="s">
        <v>493</v>
      </c>
      <c r="B253" s="1" t="s">
        <v>498</v>
      </c>
      <c r="C253" s="15" t="s">
        <v>7</v>
      </c>
      <c r="D253" s="20">
        <v>1</v>
      </c>
      <c r="E253" s="26">
        <v>35</v>
      </c>
      <c r="F253" s="93">
        <f t="shared" si="23"/>
        <v>35</v>
      </c>
      <c r="G253" s="93"/>
    </row>
    <row r="254" spans="1:7" ht="15" x14ac:dyDescent="0.2">
      <c r="A254" s="29" t="s">
        <v>494</v>
      </c>
      <c r="B254" s="1" t="s">
        <v>499</v>
      </c>
      <c r="C254" s="15" t="s">
        <v>7</v>
      </c>
      <c r="D254" s="20">
        <v>4</v>
      </c>
      <c r="E254" s="26">
        <v>394</v>
      </c>
      <c r="F254" s="93">
        <f t="shared" si="23"/>
        <v>1576</v>
      </c>
      <c r="G254" s="93"/>
    </row>
    <row r="255" spans="1:7" ht="15" x14ac:dyDescent="0.2">
      <c r="A255" s="29" t="s">
        <v>495</v>
      </c>
      <c r="B255" s="1" t="s">
        <v>500</v>
      </c>
      <c r="C255" s="15" t="s">
        <v>7</v>
      </c>
      <c r="D255" s="20">
        <v>5</v>
      </c>
      <c r="E255" s="26">
        <v>555</v>
      </c>
      <c r="F255" s="93">
        <f t="shared" si="23"/>
        <v>2775</v>
      </c>
      <c r="G255" s="93"/>
    </row>
    <row r="256" spans="1:7" ht="15" x14ac:dyDescent="0.2">
      <c r="A256" s="29" t="s">
        <v>501</v>
      </c>
      <c r="B256" s="1" t="s">
        <v>507</v>
      </c>
      <c r="C256" s="15" t="s">
        <v>7</v>
      </c>
      <c r="D256" s="20">
        <v>5</v>
      </c>
      <c r="E256" s="26">
        <v>850</v>
      </c>
      <c r="F256" s="93">
        <f t="shared" si="23"/>
        <v>4250</v>
      </c>
      <c r="G256" s="93"/>
    </row>
    <row r="257" spans="1:7" ht="15" x14ac:dyDescent="0.2">
      <c r="A257" s="29" t="s">
        <v>502</v>
      </c>
      <c r="B257" s="1" t="s">
        <v>508</v>
      </c>
      <c r="C257" s="15" t="s">
        <v>7</v>
      </c>
      <c r="D257" s="20">
        <v>3</v>
      </c>
      <c r="E257" s="26">
        <v>1250</v>
      </c>
      <c r="F257" s="93">
        <f t="shared" si="23"/>
        <v>3750</v>
      </c>
      <c r="G257" s="93"/>
    </row>
    <row r="258" spans="1:7" ht="15" x14ac:dyDescent="0.2">
      <c r="A258" s="29" t="s">
        <v>506</v>
      </c>
      <c r="B258" s="1" t="s">
        <v>509</v>
      </c>
      <c r="C258" s="15" t="s">
        <v>7</v>
      </c>
      <c r="D258" s="20">
        <v>1</v>
      </c>
      <c r="E258" s="26">
        <v>1444</v>
      </c>
      <c r="F258" s="93">
        <f t="shared" ref="F258" si="25">SUM(D258*E258)</f>
        <v>1444</v>
      </c>
      <c r="G258" s="93"/>
    </row>
    <row r="259" spans="1:7" ht="30" x14ac:dyDescent="0.2">
      <c r="A259" s="29" t="s">
        <v>503</v>
      </c>
      <c r="B259" s="1" t="s">
        <v>510</v>
      </c>
      <c r="C259" s="15" t="s">
        <v>7</v>
      </c>
      <c r="D259" s="20">
        <v>6</v>
      </c>
      <c r="E259" s="26">
        <v>160</v>
      </c>
      <c r="F259" s="93">
        <f t="shared" si="23"/>
        <v>960</v>
      </c>
      <c r="G259" s="93"/>
    </row>
    <row r="260" spans="1:7" ht="30" x14ac:dyDescent="0.2">
      <c r="A260" s="29" t="s">
        <v>504</v>
      </c>
      <c r="B260" s="1" t="s">
        <v>511</v>
      </c>
      <c r="C260" s="15" t="s">
        <v>7</v>
      </c>
      <c r="D260" s="20">
        <v>6</v>
      </c>
      <c r="E260" s="26">
        <v>105</v>
      </c>
      <c r="F260" s="93">
        <f t="shared" si="23"/>
        <v>630</v>
      </c>
      <c r="G260" s="93"/>
    </row>
    <row r="261" spans="1:7" ht="15" x14ac:dyDescent="0.2">
      <c r="A261" s="29" t="s">
        <v>505</v>
      </c>
      <c r="B261" s="1" t="s">
        <v>21</v>
      </c>
      <c r="C261" s="15" t="s">
        <v>7</v>
      </c>
      <c r="D261" s="20">
        <v>12</v>
      </c>
      <c r="E261" s="26">
        <v>270</v>
      </c>
      <c r="F261" s="93">
        <f t="shared" si="23"/>
        <v>3240</v>
      </c>
      <c r="G261" s="93"/>
    </row>
    <row r="262" spans="1:7" ht="15" x14ac:dyDescent="0.2">
      <c r="A262" s="29" t="s">
        <v>512</v>
      </c>
      <c r="B262" s="1" t="s">
        <v>521</v>
      </c>
      <c r="C262" s="15" t="s">
        <v>7</v>
      </c>
      <c r="D262" s="20">
        <v>12</v>
      </c>
      <c r="E262" s="26">
        <v>80</v>
      </c>
      <c r="F262" s="93">
        <f t="shared" si="23"/>
        <v>960</v>
      </c>
      <c r="G262" s="93"/>
    </row>
    <row r="263" spans="1:7" ht="30" x14ac:dyDescent="0.2">
      <c r="A263" s="29" t="s">
        <v>513</v>
      </c>
      <c r="B263" s="1" t="s">
        <v>22</v>
      </c>
      <c r="C263" s="15" t="s">
        <v>7</v>
      </c>
      <c r="D263" s="20">
        <v>12</v>
      </c>
      <c r="E263" s="26">
        <v>80</v>
      </c>
      <c r="F263" s="93">
        <f t="shared" si="23"/>
        <v>960</v>
      </c>
      <c r="G263" s="93"/>
    </row>
    <row r="264" spans="1:7" ht="15" x14ac:dyDescent="0.2">
      <c r="A264" s="29" t="s">
        <v>514</v>
      </c>
      <c r="B264" s="1" t="s">
        <v>522</v>
      </c>
      <c r="C264" s="15" t="s">
        <v>7</v>
      </c>
      <c r="D264" s="20">
        <v>22</v>
      </c>
      <c r="E264" s="26">
        <v>75</v>
      </c>
      <c r="F264" s="93">
        <f t="shared" si="23"/>
        <v>1650</v>
      </c>
      <c r="G264" s="93"/>
    </row>
    <row r="265" spans="1:7" ht="15" x14ac:dyDescent="0.2">
      <c r="A265" s="29" t="s">
        <v>515</v>
      </c>
      <c r="B265" s="1" t="s">
        <v>523</v>
      </c>
      <c r="C265" s="15" t="s">
        <v>7</v>
      </c>
      <c r="D265" s="20">
        <v>70</v>
      </c>
      <c r="E265" s="26">
        <v>74</v>
      </c>
      <c r="F265" s="93">
        <f t="shared" si="23"/>
        <v>5180</v>
      </c>
      <c r="G265" s="93"/>
    </row>
    <row r="266" spans="1:7" ht="15" x14ac:dyDescent="0.2">
      <c r="A266" s="29" t="s">
        <v>516</v>
      </c>
      <c r="B266" s="1" t="s">
        <v>524</v>
      </c>
      <c r="C266" s="15" t="s">
        <v>7</v>
      </c>
      <c r="D266" s="20">
        <v>2</v>
      </c>
      <c r="E266" s="26">
        <v>275</v>
      </c>
      <c r="F266" s="93">
        <f t="shared" ref="F266:F339" si="26">SUM(D266*E266)</f>
        <v>550</v>
      </c>
      <c r="G266" s="93"/>
    </row>
    <row r="267" spans="1:7" ht="15" x14ac:dyDescent="0.2">
      <c r="A267" s="29" t="s">
        <v>517</v>
      </c>
      <c r="B267" s="1" t="s">
        <v>525</v>
      </c>
      <c r="C267" s="15" t="s">
        <v>7</v>
      </c>
      <c r="D267" s="20">
        <v>2</v>
      </c>
      <c r="E267" s="26">
        <v>101</v>
      </c>
      <c r="F267" s="93">
        <f t="shared" si="26"/>
        <v>202</v>
      </c>
      <c r="G267" s="93"/>
    </row>
    <row r="268" spans="1:7" ht="15" x14ac:dyDescent="0.2">
      <c r="A268" s="29" t="s">
        <v>518</v>
      </c>
      <c r="B268" s="1" t="s">
        <v>524</v>
      </c>
      <c r="C268" s="15" t="s">
        <v>7</v>
      </c>
      <c r="D268" s="20">
        <v>6</v>
      </c>
      <c r="E268" s="26">
        <v>275</v>
      </c>
      <c r="F268" s="93">
        <f t="shared" si="26"/>
        <v>1650</v>
      </c>
      <c r="G268" s="93"/>
    </row>
    <row r="269" spans="1:7" ht="15" x14ac:dyDescent="0.2">
      <c r="A269" s="29" t="s">
        <v>519</v>
      </c>
      <c r="B269" s="1" t="s">
        <v>526</v>
      </c>
      <c r="C269" s="15" t="s">
        <v>7</v>
      </c>
      <c r="D269" s="20">
        <v>8</v>
      </c>
      <c r="E269" s="26">
        <v>350</v>
      </c>
      <c r="F269" s="93">
        <f t="shared" si="26"/>
        <v>2800</v>
      </c>
      <c r="G269" s="93"/>
    </row>
    <row r="270" spans="1:7" ht="15" x14ac:dyDescent="0.2">
      <c r="A270" s="29" t="s">
        <v>520</v>
      </c>
      <c r="B270" s="1" t="s">
        <v>527</v>
      </c>
      <c r="C270" s="15" t="s">
        <v>7</v>
      </c>
      <c r="D270" s="20">
        <v>8</v>
      </c>
      <c r="E270" s="26">
        <v>643</v>
      </c>
      <c r="F270" s="93">
        <f t="shared" si="26"/>
        <v>5144</v>
      </c>
      <c r="G270" s="93"/>
    </row>
    <row r="271" spans="1:7" ht="30" x14ac:dyDescent="0.2">
      <c r="A271" s="29" t="s">
        <v>528</v>
      </c>
      <c r="B271" s="1" t="s">
        <v>529</v>
      </c>
      <c r="C271" s="15" t="s">
        <v>7</v>
      </c>
      <c r="D271" s="20">
        <v>6</v>
      </c>
      <c r="E271" s="26">
        <v>202</v>
      </c>
      <c r="F271" s="93">
        <f t="shared" si="26"/>
        <v>1212</v>
      </c>
      <c r="G271" s="93"/>
    </row>
    <row r="272" spans="1:7" ht="30" x14ac:dyDescent="0.2">
      <c r="A272" s="29" t="s">
        <v>530</v>
      </c>
      <c r="B272" s="1" t="s">
        <v>23</v>
      </c>
      <c r="C272" s="15" t="s">
        <v>7</v>
      </c>
      <c r="D272" s="20">
        <v>5</v>
      </c>
      <c r="E272" s="26">
        <v>238</v>
      </c>
      <c r="F272" s="93">
        <f t="shared" si="26"/>
        <v>1190</v>
      </c>
      <c r="G272" s="93"/>
    </row>
    <row r="273" spans="1:7" ht="45" x14ac:dyDescent="0.2">
      <c r="A273" s="29" t="s">
        <v>531</v>
      </c>
      <c r="B273" s="1" t="s">
        <v>541</v>
      </c>
      <c r="C273" s="15" t="s">
        <v>7</v>
      </c>
      <c r="D273" s="20">
        <v>8</v>
      </c>
      <c r="E273" s="26">
        <v>318</v>
      </c>
      <c r="F273" s="93">
        <f t="shared" si="26"/>
        <v>2544</v>
      </c>
      <c r="G273" s="93"/>
    </row>
    <row r="274" spans="1:7" ht="30" x14ac:dyDescent="0.2">
      <c r="A274" s="29" t="s">
        <v>532</v>
      </c>
      <c r="B274" s="1" t="s">
        <v>542</v>
      </c>
      <c r="C274" s="15" t="s">
        <v>7</v>
      </c>
      <c r="D274" s="20">
        <v>5</v>
      </c>
      <c r="E274" s="26">
        <v>200</v>
      </c>
      <c r="F274" s="93">
        <f t="shared" si="26"/>
        <v>1000</v>
      </c>
      <c r="G274" s="93"/>
    </row>
    <row r="275" spans="1:7" ht="15" x14ac:dyDescent="0.2">
      <c r="A275" s="29" t="s">
        <v>533</v>
      </c>
      <c r="B275" s="1" t="s">
        <v>543</v>
      </c>
      <c r="C275" s="15" t="s">
        <v>7</v>
      </c>
      <c r="D275" s="20">
        <v>10</v>
      </c>
      <c r="E275" s="26">
        <v>521</v>
      </c>
      <c r="F275" s="93">
        <f t="shared" si="26"/>
        <v>5210</v>
      </c>
      <c r="G275" s="93"/>
    </row>
    <row r="276" spans="1:7" ht="15" x14ac:dyDescent="0.2">
      <c r="A276" s="29" t="s">
        <v>534</v>
      </c>
      <c r="B276" s="1" t="s">
        <v>544</v>
      </c>
      <c r="C276" s="15" t="s">
        <v>7</v>
      </c>
      <c r="D276" s="20">
        <v>1</v>
      </c>
      <c r="E276" s="26">
        <v>1250</v>
      </c>
      <c r="F276" s="93">
        <f t="shared" si="26"/>
        <v>1250</v>
      </c>
      <c r="G276" s="93"/>
    </row>
    <row r="277" spans="1:7" ht="30" x14ac:dyDescent="0.2">
      <c r="A277" s="29" t="s">
        <v>535</v>
      </c>
      <c r="B277" s="1" t="s">
        <v>24</v>
      </c>
      <c r="C277" s="15" t="s">
        <v>7</v>
      </c>
      <c r="D277" s="20">
        <v>1</v>
      </c>
      <c r="E277" s="26">
        <v>198</v>
      </c>
      <c r="F277" s="93">
        <f t="shared" si="26"/>
        <v>198</v>
      </c>
      <c r="G277" s="93"/>
    </row>
    <row r="278" spans="1:7" ht="30" x14ac:dyDescent="0.2">
      <c r="A278" s="29" t="s">
        <v>536</v>
      </c>
      <c r="B278" s="1" t="s">
        <v>25</v>
      </c>
      <c r="C278" s="15" t="s">
        <v>7</v>
      </c>
      <c r="D278" s="20">
        <v>2</v>
      </c>
      <c r="E278" s="26">
        <v>480</v>
      </c>
      <c r="F278" s="93">
        <f t="shared" si="26"/>
        <v>960</v>
      </c>
      <c r="G278" s="93"/>
    </row>
    <row r="279" spans="1:7" ht="60" x14ac:dyDescent="0.2">
      <c r="A279" s="29" t="s">
        <v>537</v>
      </c>
      <c r="B279" s="1" t="s">
        <v>545</v>
      </c>
      <c r="C279" s="15" t="s">
        <v>8</v>
      </c>
      <c r="D279" s="20">
        <v>1</v>
      </c>
      <c r="E279" s="26">
        <v>2500</v>
      </c>
      <c r="F279" s="93">
        <f t="shared" si="26"/>
        <v>2500</v>
      </c>
      <c r="G279" s="93"/>
    </row>
    <row r="280" spans="1:7" ht="45" x14ac:dyDescent="0.2">
      <c r="A280" s="29" t="s">
        <v>538</v>
      </c>
      <c r="B280" s="1" t="s">
        <v>546</v>
      </c>
      <c r="C280" s="15" t="s">
        <v>7</v>
      </c>
      <c r="D280" s="20">
        <v>4</v>
      </c>
      <c r="E280" s="26">
        <v>400</v>
      </c>
      <c r="F280" s="93">
        <f t="shared" si="26"/>
        <v>1600</v>
      </c>
      <c r="G280" s="93"/>
    </row>
    <row r="281" spans="1:7" ht="30" x14ac:dyDescent="0.2">
      <c r="A281" s="29" t="s">
        <v>539</v>
      </c>
      <c r="B281" s="1" t="s">
        <v>547</v>
      </c>
      <c r="C281" s="15" t="s">
        <v>8</v>
      </c>
      <c r="D281" s="20">
        <v>4</v>
      </c>
      <c r="E281" s="26">
        <v>150</v>
      </c>
      <c r="F281" s="93">
        <f t="shared" si="26"/>
        <v>600</v>
      </c>
      <c r="G281" s="93"/>
    </row>
    <row r="282" spans="1:7" ht="60" x14ac:dyDescent="0.2">
      <c r="A282" s="29" t="s">
        <v>540</v>
      </c>
      <c r="B282" s="1" t="s">
        <v>26</v>
      </c>
      <c r="C282" s="15" t="s">
        <v>8</v>
      </c>
      <c r="D282" s="20">
        <v>1</v>
      </c>
      <c r="E282" s="26">
        <v>1400</v>
      </c>
      <c r="F282" s="93">
        <f t="shared" si="26"/>
        <v>1400</v>
      </c>
      <c r="G282" s="93"/>
    </row>
    <row r="283" spans="1:7" ht="60" x14ac:dyDescent="0.2">
      <c r="A283" s="29" t="s">
        <v>548</v>
      </c>
      <c r="B283" s="1" t="s">
        <v>554</v>
      </c>
      <c r="C283" s="15" t="s">
        <v>7</v>
      </c>
      <c r="D283" s="20">
        <v>1</v>
      </c>
      <c r="E283" s="26">
        <v>880</v>
      </c>
      <c r="F283" s="93">
        <f t="shared" si="26"/>
        <v>880</v>
      </c>
      <c r="G283" s="93"/>
    </row>
    <row r="284" spans="1:7" ht="30" x14ac:dyDescent="0.2">
      <c r="A284" s="29" t="s">
        <v>549</v>
      </c>
      <c r="B284" s="1" t="s">
        <v>555</v>
      </c>
      <c r="C284" s="15" t="s">
        <v>7</v>
      </c>
      <c r="D284" s="20">
        <v>1</v>
      </c>
      <c r="E284" s="26">
        <v>880</v>
      </c>
      <c r="F284" s="93">
        <f t="shared" si="26"/>
        <v>880</v>
      </c>
      <c r="G284" s="93"/>
    </row>
    <row r="285" spans="1:7" ht="60" x14ac:dyDescent="0.2">
      <c r="A285" s="29" t="s">
        <v>550</v>
      </c>
      <c r="B285" s="1" t="s">
        <v>556</v>
      </c>
      <c r="C285" s="15" t="s">
        <v>7</v>
      </c>
      <c r="D285" s="20">
        <v>1</v>
      </c>
      <c r="E285" s="26">
        <v>1760</v>
      </c>
      <c r="F285" s="93">
        <f t="shared" si="26"/>
        <v>1760</v>
      </c>
      <c r="G285" s="93"/>
    </row>
    <row r="286" spans="1:7" ht="30" x14ac:dyDescent="0.2">
      <c r="A286" s="29" t="s">
        <v>551</v>
      </c>
      <c r="B286" s="1" t="s">
        <v>557</v>
      </c>
      <c r="C286" s="15" t="s">
        <v>7</v>
      </c>
      <c r="D286" s="20">
        <v>1</v>
      </c>
      <c r="E286" s="26">
        <v>1760</v>
      </c>
      <c r="F286" s="93">
        <f t="shared" si="26"/>
        <v>1760</v>
      </c>
      <c r="G286" s="93"/>
    </row>
    <row r="287" spans="1:7" ht="60" x14ac:dyDescent="0.2">
      <c r="A287" s="29" t="s">
        <v>552</v>
      </c>
      <c r="B287" s="1" t="s">
        <v>558</v>
      </c>
      <c r="C287" s="15" t="s">
        <v>7</v>
      </c>
      <c r="D287" s="20">
        <v>1</v>
      </c>
      <c r="E287" s="26">
        <v>2860</v>
      </c>
      <c r="F287" s="93">
        <f t="shared" si="26"/>
        <v>2860</v>
      </c>
      <c r="G287" s="93"/>
    </row>
    <row r="288" spans="1:7" ht="15" x14ac:dyDescent="0.2">
      <c r="A288" s="29" t="s">
        <v>553</v>
      </c>
      <c r="B288" s="1" t="s">
        <v>559</v>
      </c>
      <c r="C288" s="15" t="s">
        <v>7</v>
      </c>
      <c r="D288" s="20">
        <v>1</v>
      </c>
      <c r="E288" s="26">
        <v>350</v>
      </c>
      <c r="F288" s="93">
        <f t="shared" si="26"/>
        <v>350</v>
      </c>
      <c r="G288" s="93"/>
    </row>
    <row r="289" spans="1:7" ht="15" x14ac:dyDescent="0.2">
      <c r="A289" s="2"/>
      <c r="B289" s="1"/>
      <c r="C289" s="15"/>
      <c r="D289" s="20"/>
      <c r="E289" s="26"/>
      <c r="F289" s="93"/>
      <c r="G289" s="93"/>
    </row>
    <row r="290" spans="1:7" ht="15.75" x14ac:dyDescent="0.25">
      <c r="A290" s="29" t="s">
        <v>560</v>
      </c>
      <c r="B290" s="46" t="s">
        <v>27</v>
      </c>
      <c r="C290" s="13"/>
      <c r="D290" s="20"/>
      <c r="E290" s="26"/>
      <c r="F290" s="93"/>
      <c r="G290" s="93"/>
    </row>
    <row r="291" spans="1:7" ht="15" x14ac:dyDescent="0.2">
      <c r="A291" s="29" t="s">
        <v>562</v>
      </c>
      <c r="B291" s="1" t="s">
        <v>561</v>
      </c>
      <c r="C291" s="15" t="s">
        <v>18</v>
      </c>
      <c r="D291" s="20">
        <v>150</v>
      </c>
      <c r="E291" s="26">
        <v>100</v>
      </c>
      <c r="F291" s="93">
        <f t="shared" si="26"/>
        <v>15000</v>
      </c>
      <c r="G291" s="93"/>
    </row>
    <row r="292" spans="1:7" ht="60" x14ac:dyDescent="0.2">
      <c r="A292" s="29" t="s">
        <v>563</v>
      </c>
      <c r="B292" s="1" t="s">
        <v>565</v>
      </c>
      <c r="C292" s="15" t="s">
        <v>18</v>
      </c>
      <c r="D292" s="20">
        <v>40</v>
      </c>
      <c r="E292" s="26">
        <v>110</v>
      </c>
      <c r="F292" s="93">
        <f t="shared" si="26"/>
        <v>4400</v>
      </c>
      <c r="G292" s="93"/>
    </row>
    <row r="293" spans="1:7" ht="30" x14ac:dyDescent="0.2">
      <c r="A293" s="29" t="s">
        <v>564</v>
      </c>
      <c r="B293" s="1" t="s">
        <v>28</v>
      </c>
      <c r="C293" s="15" t="s">
        <v>18</v>
      </c>
      <c r="D293" s="20">
        <v>14</v>
      </c>
      <c r="E293" s="26">
        <v>140</v>
      </c>
      <c r="F293" s="93">
        <f t="shared" si="26"/>
        <v>1960</v>
      </c>
      <c r="G293" s="93"/>
    </row>
    <row r="294" spans="1:7" ht="30" x14ac:dyDescent="0.2">
      <c r="A294" s="29" t="s">
        <v>566</v>
      </c>
      <c r="B294" s="1" t="s">
        <v>567</v>
      </c>
      <c r="C294" s="15" t="s">
        <v>18</v>
      </c>
      <c r="D294" s="20">
        <v>5</v>
      </c>
      <c r="E294" s="26">
        <v>170</v>
      </c>
      <c r="F294" s="93">
        <f t="shared" si="26"/>
        <v>850</v>
      </c>
      <c r="G294" s="93"/>
    </row>
    <row r="295" spans="1:7" ht="30" x14ac:dyDescent="0.2">
      <c r="A295" s="29" t="s">
        <v>569</v>
      </c>
      <c r="B295" s="1" t="s">
        <v>568</v>
      </c>
      <c r="C295" s="15" t="s">
        <v>18</v>
      </c>
      <c r="D295" s="20">
        <v>3</v>
      </c>
      <c r="E295" s="26">
        <v>150</v>
      </c>
      <c r="F295" s="93">
        <f t="shared" si="26"/>
        <v>450</v>
      </c>
      <c r="G295" s="93"/>
    </row>
    <row r="296" spans="1:7" ht="60" x14ac:dyDescent="0.2">
      <c r="A296" s="29" t="s">
        <v>570</v>
      </c>
      <c r="B296" s="1" t="s">
        <v>580</v>
      </c>
      <c r="C296" s="15" t="s">
        <v>18</v>
      </c>
      <c r="D296" s="20">
        <v>3</v>
      </c>
      <c r="E296" s="26">
        <v>400</v>
      </c>
      <c r="F296" s="93">
        <f t="shared" si="26"/>
        <v>1200</v>
      </c>
      <c r="G296" s="93"/>
    </row>
    <row r="297" spans="1:7" ht="45" x14ac:dyDescent="0.2">
      <c r="A297" s="29" t="s">
        <v>571</v>
      </c>
      <c r="B297" s="1" t="s">
        <v>581</v>
      </c>
      <c r="C297" s="15" t="s">
        <v>18</v>
      </c>
      <c r="D297" s="20">
        <v>10</v>
      </c>
      <c r="E297" s="26">
        <v>280</v>
      </c>
      <c r="F297" s="93">
        <f t="shared" si="26"/>
        <v>2800</v>
      </c>
      <c r="G297" s="93"/>
    </row>
    <row r="298" spans="1:7" ht="45" x14ac:dyDescent="0.2">
      <c r="A298" s="29" t="s">
        <v>572</v>
      </c>
      <c r="B298" s="1" t="s">
        <v>582</v>
      </c>
      <c r="C298" s="15" t="s">
        <v>18</v>
      </c>
      <c r="D298" s="20">
        <v>3</v>
      </c>
      <c r="E298" s="26">
        <v>300</v>
      </c>
      <c r="F298" s="93">
        <f t="shared" si="26"/>
        <v>900</v>
      </c>
      <c r="G298" s="93"/>
    </row>
    <row r="299" spans="1:7" ht="15" x14ac:dyDescent="0.2">
      <c r="A299" s="29" t="s">
        <v>573</v>
      </c>
      <c r="B299" s="1" t="s">
        <v>29</v>
      </c>
      <c r="C299" s="15" t="s">
        <v>18</v>
      </c>
      <c r="D299" s="20">
        <v>30</v>
      </c>
      <c r="E299" s="26">
        <v>150</v>
      </c>
      <c r="F299" s="93">
        <f t="shared" si="26"/>
        <v>4500</v>
      </c>
      <c r="G299" s="93"/>
    </row>
    <row r="300" spans="1:7" ht="30" x14ac:dyDescent="0.2">
      <c r="A300" s="29" t="s">
        <v>574</v>
      </c>
      <c r="B300" s="1" t="s">
        <v>30</v>
      </c>
      <c r="C300" s="15" t="s">
        <v>18</v>
      </c>
      <c r="D300" s="20">
        <v>2</v>
      </c>
      <c r="E300" s="26">
        <v>200</v>
      </c>
      <c r="F300" s="93">
        <f t="shared" si="26"/>
        <v>400</v>
      </c>
      <c r="G300" s="93"/>
    </row>
    <row r="301" spans="1:7" ht="30" x14ac:dyDescent="0.2">
      <c r="A301" s="29" t="s">
        <v>583</v>
      </c>
      <c r="B301" s="1" t="s">
        <v>584</v>
      </c>
      <c r="C301" s="15" t="s">
        <v>18</v>
      </c>
      <c r="D301" s="20">
        <v>25</v>
      </c>
      <c r="E301" s="26">
        <v>90</v>
      </c>
      <c r="F301" s="93">
        <f t="shared" ref="F301" si="27">SUM(D301*E301)</f>
        <v>2250</v>
      </c>
      <c r="G301" s="93"/>
    </row>
    <row r="302" spans="1:7" ht="105" x14ac:dyDescent="0.2">
      <c r="A302" s="29" t="s">
        <v>575</v>
      </c>
      <c r="B302" s="1" t="s">
        <v>585</v>
      </c>
      <c r="C302" s="15" t="s">
        <v>18</v>
      </c>
      <c r="D302" s="20">
        <v>5</v>
      </c>
      <c r="E302" s="26">
        <v>550</v>
      </c>
      <c r="F302" s="93">
        <f t="shared" si="26"/>
        <v>2750</v>
      </c>
      <c r="G302" s="93"/>
    </row>
    <row r="303" spans="1:7" ht="30" x14ac:dyDescent="0.2">
      <c r="A303" s="29" t="s">
        <v>576</v>
      </c>
      <c r="B303" s="1" t="s">
        <v>586</v>
      </c>
      <c r="C303" s="15" t="s">
        <v>18</v>
      </c>
      <c r="D303" s="20">
        <v>35</v>
      </c>
      <c r="E303" s="26">
        <v>85</v>
      </c>
      <c r="F303" s="93">
        <f t="shared" si="26"/>
        <v>2975</v>
      </c>
      <c r="G303" s="93"/>
    </row>
    <row r="304" spans="1:7" ht="30" x14ac:dyDescent="0.2">
      <c r="A304" s="29" t="s">
        <v>577</v>
      </c>
      <c r="B304" s="1" t="s">
        <v>593</v>
      </c>
      <c r="C304" s="15" t="s">
        <v>8</v>
      </c>
      <c r="D304" s="20">
        <v>8</v>
      </c>
      <c r="E304" s="26">
        <v>330</v>
      </c>
      <c r="F304" s="93">
        <f t="shared" ref="F304:F306" si="28">SUM(D304*E304)</f>
        <v>2640</v>
      </c>
      <c r="G304" s="93"/>
    </row>
    <row r="305" spans="1:7" ht="45" x14ac:dyDescent="0.2">
      <c r="A305" s="29" t="s">
        <v>578</v>
      </c>
      <c r="B305" s="1" t="s">
        <v>31</v>
      </c>
      <c r="C305" s="15" t="s">
        <v>18</v>
      </c>
      <c r="D305" s="20">
        <v>4</v>
      </c>
      <c r="E305" s="26">
        <v>75</v>
      </c>
      <c r="F305" s="93">
        <f t="shared" si="28"/>
        <v>300</v>
      </c>
      <c r="G305" s="93"/>
    </row>
    <row r="306" spans="1:7" ht="45" x14ac:dyDescent="0.2">
      <c r="A306" s="29" t="s">
        <v>579</v>
      </c>
      <c r="B306" s="1" t="s">
        <v>32</v>
      </c>
      <c r="C306" s="15" t="s">
        <v>18</v>
      </c>
      <c r="D306" s="20">
        <v>16</v>
      </c>
      <c r="E306" s="26">
        <v>85</v>
      </c>
      <c r="F306" s="93">
        <f t="shared" si="28"/>
        <v>1360</v>
      </c>
      <c r="G306" s="93"/>
    </row>
    <row r="307" spans="1:7" ht="45" x14ac:dyDescent="0.2">
      <c r="A307" s="29" t="s">
        <v>587</v>
      </c>
      <c r="B307" s="1" t="s">
        <v>33</v>
      </c>
      <c r="C307" s="15" t="s">
        <v>18</v>
      </c>
      <c r="D307" s="20">
        <v>3</v>
      </c>
      <c r="E307" s="26">
        <v>95</v>
      </c>
      <c r="F307" s="93">
        <f t="shared" ref="F307:F309" si="29">SUM(D307*E307)</f>
        <v>285</v>
      </c>
      <c r="G307" s="93"/>
    </row>
    <row r="308" spans="1:7" ht="30" x14ac:dyDescent="0.2">
      <c r="A308" s="29" t="s">
        <v>588</v>
      </c>
      <c r="B308" s="1" t="s">
        <v>594</v>
      </c>
      <c r="C308" s="15" t="s">
        <v>18</v>
      </c>
      <c r="D308" s="20">
        <v>1</v>
      </c>
      <c r="E308" s="26">
        <v>150</v>
      </c>
      <c r="F308" s="93">
        <f t="shared" si="29"/>
        <v>150</v>
      </c>
      <c r="G308" s="93"/>
    </row>
    <row r="309" spans="1:7" ht="15" x14ac:dyDescent="0.2">
      <c r="A309" s="29" t="s">
        <v>589</v>
      </c>
      <c r="B309" s="1" t="s">
        <v>34</v>
      </c>
      <c r="C309" s="15" t="s">
        <v>18</v>
      </c>
      <c r="D309" s="20">
        <v>1</v>
      </c>
      <c r="E309" s="26">
        <v>100</v>
      </c>
      <c r="F309" s="93">
        <f t="shared" si="29"/>
        <v>100</v>
      </c>
      <c r="G309" s="93"/>
    </row>
    <row r="310" spans="1:7" ht="30" x14ac:dyDescent="0.2">
      <c r="A310" s="29" t="s">
        <v>590</v>
      </c>
      <c r="B310" s="1" t="s">
        <v>35</v>
      </c>
      <c r="C310" s="15" t="s">
        <v>18</v>
      </c>
      <c r="D310" s="20">
        <v>1</v>
      </c>
      <c r="E310" s="26">
        <v>249</v>
      </c>
      <c r="F310" s="93">
        <f t="shared" ref="F310:F313" si="30">SUM(D310*E310)</f>
        <v>249</v>
      </c>
      <c r="G310" s="93"/>
    </row>
    <row r="311" spans="1:7" ht="60" x14ac:dyDescent="0.2">
      <c r="A311" s="29" t="s">
        <v>591</v>
      </c>
      <c r="B311" s="1" t="s">
        <v>36</v>
      </c>
      <c r="C311" s="15" t="s">
        <v>8</v>
      </c>
      <c r="D311" s="20">
        <v>2</v>
      </c>
      <c r="E311" s="26">
        <v>500</v>
      </c>
      <c r="F311" s="93">
        <f t="shared" si="30"/>
        <v>1000</v>
      </c>
      <c r="G311" s="93"/>
    </row>
    <row r="312" spans="1:7" ht="60" x14ac:dyDescent="0.2">
      <c r="A312" s="29" t="s">
        <v>592</v>
      </c>
      <c r="B312" s="1" t="s">
        <v>37</v>
      </c>
      <c r="C312" s="15" t="s">
        <v>8</v>
      </c>
      <c r="D312" s="20">
        <v>2</v>
      </c>
      <c r="E312" s="26">
        <v>700</v>
      </c>
      <c r="F312" s="93">
        <f t="shared" si="30"/>
        <v>1400</v>
      </c>
      <c r="G312" s="93"/>
    </row>
    <row r="313" spans="1:7" ht="60" x14ac:dyDescent="0.2">
      <c r="A313" s="29" t="s">
        <v>597</v>
      </c>
      <c r="B313" s="1" t="s">
        <v>595</v>
      </c>
      <c r="C313" s="15" t="s">
        <v>8</v>
      </c>
      <c r="D313" s="20">
        <v>2</v>
      </c>
      <c r="E313" s="26">
        <v>350</v>
      </c>
      <c r="F313" s="93">
        <f t="shared" si="30"/>
        <v>700</v>
      </c>
      <c r="G313" s="93"/>
    </row>
    <row r="314" spans="1:7" ht="75" x14ac:dyDescent="0.2">
      <c r="A314" s="29" t="s">
        <v>596</v>
      </c>
      <c r="B314" s="1" t="s">
        <v>598</v>
      </c>
      <c r="C314" s="15" t="s">
        <v>8</v>
      </c>
      <c r="D314" s="20">
        <v>1</v>
      </c>
      <c r="E314" s="26">
        <v>1000</v>
      </c>
      <c r="F314" s="93">
        <f t="shared" ref="F314" si="31">SUM(D314*E314)</f>
        <v>1000</v>
      </c>
      <c r="G314" s="93"/>
    </row>
    <row r="315" spans="1:7" ht="15" x14ac:dyDescent="0.2">
      <c r="A315" s="2"/>
      <c r="B315" s="1"/>
      <c r="C315" s="15"/>
      <c r="D315" s="20"/>
      <c r="E315" s="56"/>
      <c r="F315" s="93"/>
      <c r="G315" s="93"/>
    </row>
    <row r="316" spans="1:7" ht="15.75" x14ac:dyDescent="0.25">
      <c r="A316" s="2" t="s">
        <v>599</v>
      </c>
      <c r="B316" s="46" t="s">
        <v>38</v>
      </c>
      <c r="C316" s="13"/>
      <c r="D316" s="20"/>
      <c r="E316" s="56"/>
      <c r="F316" s="93"/>
      <c r="G316" s="93"/>
    </row>
    <row r="317" spans="1:7" ht="45" x14ac:dyDescent="0.2">
      <c r="A317" s="2" t="s">
        <v>600</v>
      </c>
      <c r="B317" s="1" t="s">
        <v>39</v>
      </c>
      <c r="C317" s="13" t="s">
        <v>8</v>
      </c>
      <c r="D317" s="20">
        <v>1</v>
      </c>
      <c r="E317" s="56">
        <v>1271</v>
      </c>
      <c r="F317" s="92">
        <f t="shared" si="26"/>
        <v>1271</v>
      </c>
      <c r="G317" s="93"/>
    </row>
    <row r="318" spans="1:7" ht="45" x14ac:dyDescent="0.2">
      <c r="A318" s="2" t="s">
        <v>601</v>
      </c>
      <c r="B318" s="1" t="s">
        <v>40</v>
      </c>
      <c r="C318" s="13" t="s">
        <v>8</v>
      </c>
      <c r="D318" s="20">
        <v>1</v>
      </c>
      <c r="E318" s="56">
        <v>1016</v>
      </c>
      <c r="F318" s="92">
        <f t="shared" ref="F318:F319" si="32">SUM(D318*E318)</f>
        <v>1016</v>
      </c>
      <c r="G318" s="93"/>
    </row>
    <row r="319" spans="1:7" ht="15" x14ac:dyDescent="0.2">
      <c r="A319" s="2" t="s">
        <v>602</v>
      </c>
      <c r="B319" s="1" t="s">
        <v>605</v>
      </c>
      <c r="C319" s="13" t="s">
        <v>604</v>
      </c>
      <c r="D319" s="20">
        <v>6</v>
      </c>
      <c r="E319" s="56">
        <v>58</v>
      </c>
      <c r="F319" s="92">
        <f t="shared" si="32"/>
        <v>348</v>
      </c>
      <c r="G319" s="93"/>
    </row>
    <row r="320" spans="1:7" ht="15" x14ac:dyDescent="0.2">
      <c r="A320" s="2" t="s">
        <v>603</v>
      </c>
      <c r="B320" s="1" t="s">
        <v>606</v>
      </c>
      <c r="C320" s="13" t="s">
        <v>604</v>
      </c>
      <c r="D320" s="20">
        <v>6</v>
      </c>
      <c r="E320" s="56">
        <v>46</v>
      </c>
      <c r="F320" s="92">
        <f t="shared" ref="F320" si="33">SUM(D320*E320)</f>
        <v>276</v>
      </c>
      <c r="G320" s="93"/>
    </row>
    <row r="321" spans="1:7" ht="16.5" thickBot="1" x14ac:dyDescent="0.3">
      <c r="A321" s="61"/>
      <c r="B321" s="62"/>
      <c r="C321" s="16"/>
      <c r="D321" s="21"/>
      <c r="E321" s="54"/>
      <c r="F321" s="94"/>
      <c r="G321" s="141"/>
    </row>
    <row r="322" spans="1:7" ht="18" x14ac:dyDescent="0.25">
      <c r="A322" s="126" t="s">
        <v>614</v>
      </c>
      <c r="B322" s="27" t="s">
        <v>52</v>
      </c>
      <c r="C322" s="23"/>
      <c r="D322" s="19"/>
      <c r="E322" s="26"/>
      <c r="F322" s="92"/>
      <c r="G322" s="92"/>
    </row>
    <row r="323" spans="1:7" ht="15.75" x14ac:dyDescent="0.25">
      <c r="A323" s="29" t="s">
        <v>616</v>
      </c>
      <c r="B323" s="46" t="s">
        <v>615</v>
      </c>
      <c r="C323" s="13"/>
      <c r="D323" s="20"/>
      <c r="E323" s="26"/>
      <c r="F323" s="93"/>
      <c r="G323" s="93"/>
    </row>
    <row r="324" spans="1:7" ht="30" x14ac:dyDescent="0.2">
      <c r="A324" s="29" t="s">
        <v>617</v>
      </c>
      <c r="B324" s="1" t="s">
        <v>618</v>
      </c>
      <c r="C324" s="15" t="s">
        <v>59</v>
      </c>
      <c r="D324" s="20">
        <v>1350</v>
      </c>
      <c r="E324" s="26">
        <v>100</v>
      </c>
      <c r="F324" s="93">
        <f t="shared" si="26"/>
        <v>135000</v>
      </c>
      <c r="G324" s="93"/>
    </row>
    <row r="325" spans="1:7" ht="30" x14ac:dyDescent="0.2">
      <c r="A325" s="29" t="s">
        <v>619</v>
      </c>
      <c r="B325" s="1" t="s">
        <v>620</v>
      </c>
      <c r="C325" s="15" t="s">
        <v>6</v>
      </c>
      <c r="D325" s="20">
        <v>120</v>
      </c>
      <c r="E325" s="26">
        <v>80</v>
      </c>
      <c r="F325" s="93">
        <f t="shared" si="26"/>
        <v>9600</v>
      </c>
      <c r="G325" s="93"/>
    </row>
    <row r="326" spans="1:7" ht="15.75" x14ac:dyDescent="0.25">
      <c r="A326" s="29" t="s">
        <v>622</v>
      </c>
      <c r="B326" s="46" t="s">
        <v>621</v>
      </c>
      <c r="C326" s="13"/>
      <c r="D326" s="20"/>
      <c r="E326" s="26"/>
      <c r="F326" s="93"/>
      <c r="G326" s="93"/>
    </row>
    <row r="327" spans="1:7" ht="45" x14ac:dyDescent="0.2">
      <c r="A327" s="29" t="s">
        <v>623</v>
      </c>
      <c r="B327" s="1" t="s">
        <v>624</v>
      </c>
      <c r="C327" s="15" t="s">
        <v>6</v>
      </c>
      <c r="D327" s="20">
        <v>65</v>
      </c>
      <c r="E327" s="26">
        <v>80</v>
      </c>
      <c r="F327" s="93">
        <f t="shared" si="26"/>
        <v>5200</v>
      </c>
      <c r="G327" s="93"/>
    </row>
    <row r="328" spans="1:7" ht="15.75" x14ac:dyDescent="0.25">
      <c r="A328" s="29" t="s">
        <v>626</v>
      </c>
      <c r="B328" s="46" t="s">
        <v>625</v>
      </c>
      <c r="C328" s="13"/>
      <c r="D328" s="20"/>
      <c r="E328" s="26"/>
      <c r="F328" s="93"/>
      <c r="G328" s="93"/>
    </row>
    <row r="329" spans="1:7" ht="30" x14ac:dyDescent="0.2">
      <c r="A329" s="29" t="s">
        <v>627</v>
      </c>
      <c r="B329" s="1" t="s">
        <v>628</v>
      </c>
      <c r="C329" s="15" t="s">
        <v>6</v>
      </c>
      <c r="D329" s="20">
        <v>568</v>
      </c>
      <c r="E329" s="26">
        <v>120</v>
      </c>
      <c r="F329" s="93">
        <f t="shared" ref="F329" si="34">SUM(D329*E329)</f>
        <v>68160</v>
      </c>
      <c r="G329" s="93"/>
    </row>
    <row r="330" spans="1:7" ht="15.75" thickBot="1" x14ac:dyDescent="0.25">
      <c r="A330" s="2"/>
      <c r="B330" s="1"/>
      <c r="C330" s="14"/>
      <c r="D330" s="21"/>
      <c r="E330" s="54"/>
      <c r="F330" s="94"/>
      <c r="G330" s="94"/>
    </row>
    <row r="331" spans="1:7" ht="18" x14ac:dyDescent="0.25">
      <c r="A331" s="51" t="s">
        <v>629</v>
      </c>
      <c r="B331" s="9" t="s">
        <v>630</v>
      </c>
      <c r="C331" s="23"/>
      <c r="D331" s="19"/>
      <c r="E331" s="26"/>
      <c r="F331" s="92"/>
      <c r="G331" s="92"/>
    </row>
    <row r="332" spans="1:7" ht="15" x14ac:dyDescent="0.2">
      <c r="A332" s="48"/>
      <c r="B332" s="64" t="s">
        <v>631</v>
      </c>
      <c r="C332" s="23" t="s">
        <v>3</v>
      </c>
      <c r="D332" s="19"/>
      <c r="E332" s="26"/>
      <c r="F332" s="92"/>
      <c r="G332" s="92"/>
    </row>
    <row r="333" spans="1:7" ht="15.75" x14ac:dyDescent="0.25">
      <c r="A333" s="48" t="s">
        <v>633</v>
      </c>
      <c r="B333" s="46" t="s">
        <v>634</v>
      </c>
      <c r="C333" s="15"/>
      <c r="D333" s="20"/>
      <c r="E333" s="26"/>
      <c r="F333" s="93"/>
      <c r="G333" s="93"/>
    </row>
    <row r="334" spans="1:7" ht="45" x14ac:dyDescent="0.2">
      <c r="A334" s="48" t="s">
        <v>635</v>
      </c>
      <c r="B334" s="1" t="s">
        <v>640</v>
      </c>
      <c r="C334" s="15" t="s">
        <v>6</v>
      </c>
      <c r="D334" s="20">
        <v>330</v>
      </c>
      <c r="E334" s="26">
        <v>280</v>
      </c>
      <c r="F334" s="93">
        <f t="shared" si="26"/>
        <v>92400</v>
      </c>
      <c r="G334" s="93"/>
    </row>
    <row r="335" spans="1:7" ht="15" x14ac:dyDescent="0.2">
      <c r="A335" s="48" t="s">
        <v>636</v>
      </c>
      <c r="B335" s="1" t="s">
        <v>639</v>
      </c>
      <c r="C335" s="13" t="s">
        <v>43</v>
      </c>
      <c r="D335" s="20">
        <v>300</v>
      </c>
      <c r="E335" s="26">
        <v>60</v>
      </c>
      <c r="F335" s="93">
        <f t="shared" si="26"/>
        <v>18000</v>
      </c>
      <c r="G335" s="93"/>
    </row>
    <row r="336" spans="1:7" ht="30" x14ac:dyDescent="0.2">
      <c r="A336" s="48" t="s">
        <v>637</v>
      </c>
      <c r="B336" s="1" t="s">
        <v>641</v>
      </c>
      <c r="C336" s="15" t="s">
        <v>6</v>
      </c>
      <c r="D336" s="20">
        <v>2</v>
      </c>
      <c r="E336" s="26">
        <v>460</v>
      </c>
      <c r="F336" s="93">
        <f t="shared" si="26"/>
        <v>920</v>
      </c>
      <c r="G336" s="93"/>
    </row>
    <row r="337" spans="1:7" ht="30" x14ac:dyDescent="0.2">
      <c r="A337" s="29" t="s">
        <v>638</v>
      </c>
      <c r="B337" s="1" t="s">
        <v>642</v>
      </c>
      <c r="C337" s="15" t="s">
        <v>6</v>
      </c>
      <c r="D337" s="20">
        <v>65</v>
      </c>
      <c r="E337" s="26">
        <v>450</v>
      </c>
      <c r="F337" s="93">
        <f t="shared" si="26"/>
        <v>29250</v>
      </c>
      <c r="G337" s="93"/>
    </row>
    <row r="338" spans="1:7" ht="15.75" x14ac:dyDescent="0.25">
      <c r="A338" s="48" t="s">
        <v>632</v>
      </c>
      <c r="B338" s="46" t="s">
        <v>41</v>
      </c>
      <c r="C338" s="15"/>
      <c r="D338" s="20"/>
      <c r="E338" s="26"/>
      <c r="F338" s="93"/>
      <c r="G338" s="93"/>
    </row>
    <row r="339" spans="1:7" ht="45" x14ac:dyDescent="0.2">
      <c r="A339" s="48" t="s">
        <v>644</v>
      </c>
      <c r="B339" s="1" t="s">
        <v>643</v>
      </c>
      <c r="C339" s="13" t="s">
        <v>59</v>
      </c>
      <c r="D339" s="20">
        <v>420</v>
      </c>
      <c r="E339" s="26">
        <v>400</v>
      </c>
      <c r="F339" s="93">
        <f t="shared" si="26"/>
        <v>168000</v>
      </c>
      <c r="G339" s="93"/>
    </row>
    <row r="340" spans="1:7" ht="15.75" x14ac:dyDescent="0.25">
      <c r="A340" s="48" t="s">
        <v>646</v>
      </c>
      <c r="B340" s="46" t="s">
        <v>645</v>
      </c>
      <c r="C340" s="15"/>
      <c r="D340" s="20"/>
      <c r="E340" s="26"/>
      <c r="F340" s="93"/>
      <c r="G340" s="93"/>
    </row>
    <row r="341" spans="1:7" ht="45" x14ac:dyDescent="0.2">
      <c r="A341" s="48" t="s">
        <v>647</v>
      </c>
      <c r="B341" s="1" t="s">
        <v>648</v>
      </c>
      <c r="C341" s="13" t="s">
        <v>59</v>
      </c>
      <c r="D341" s="20">
        <v>65</v>
      </c>
      <c r="E341" s="26">
        <v>35</v>
      </c>
      <c r="F341" s="93">
        <f t="shared" ref="F341" si="35">SUM(D341*E341)</f>
        <v>2275</v>
      </c>
      <c r="G341" s="93"/>
    </row>
    <row r="342" spans="1:7" ht="15.75" thickBot="1" x14ac:dyDescent="0.25">
      <c r="A342" s="2"/>
      <c r="B342" s="1"/>
      <c r="C342" s="16"/>
      <c r="D342" s="21"/>
      <c r="E342" s="54"/>
      <c r="F342" s="94"/>
      <c r="G342" s="94"/>
    </row>
    <row r="343" spans="1:7" ht="18" x14ac:dyDescent="0.25">
      <c r="A343" s="51" t="s">
        <v>649</v>
      </c>
      <c r="B343" s="9" t="s">
        <v>53</v>
      </c>
      <c r="C343" s="23"/>
      <c r="D343" s="19"/>
      <c r="E343" s="26"/>
      <c r="F343" s="92"/>
      <c r="G343" s="92"/>
    </row>
    <row r="344" spans="1:7" ht="15.75" x14ac:dyDescent="0.25">
      <c r="A344" s="48" t="s">
        <v>651</v>
      </c>
      <c r="B344" s="46" t="s">
        <v>650</v>
      </c>
      <c r="C344" s="13"/>
      <c r="D344" s="20"/>
      <c r="E344" s="26"/>
      <c r="F344" s="93"/>
      <c r="G344" s="93"/>
    </row>
    <row r="345" spans="1:7" ht="15" x14ac:dyDescent="0.2">
      <c r="A345" s="48" t="s">
        <v>652</v>
      </c>
      <c r="B345" s="1" t="s">
        <v>653</v>
      </c>
      <c r="C345" s="15" t="s">
        <v>6</v>
      </c>
      <c r="D345" s="20">
        <v>1300</v>
      </c>
      <c r="E345" s="26">
        <v>25</v>
      </c>
      <c r="F345" s="93">
        <f t="shared" ref="F345:F451" si="36">SUM(D345*E345)</f>
        <v>32500</v>
      </c>
      <c r="G345" s="93"/>
    </row>
    <row r="346" spans="1:7" ht="30" x14ac:dyDescent="0.2">
      <c r="A346" s="48" t="s">
        <v>654</v>
      </c>
      <c r="B346" s="1" t="s">
        <v>655</v>
      </c>
      <c r="C346" s="15" t="s">
        <v>6</v>
      </c>
      <c r="D346" s="20">
        <v>130</v>
      </c>
      <c r="E346" s="26">
        <v>60</v>
      </c>
      <c r="F346" s="93">
        <f t="shared" si="36"/>
        <v>7800</v>
      </c>
      <c r="G346" s="93"/>
    </row>
    <row r="347" spans="1:7" ht="15.75" x14ac:dyDescent="0.25">
      <c r="A347" s="48" t="s">
        <v>657</v>
      </c>
      <c r="B347" s="63" t="s">
        <v>656</v>
      </c>
      <c r="C347" s="17"/>
      <c r="D347" s="20"/>
      <c r="E347" s="26"/>
      <c r="F347" s="93"/>
      <c r="G347" s="93"/>
    </row>
    <row r="348" spans="1:7" ht="60" x14ac:dyDescent="0.2">
      <c r="A348" s="60" t="s">
        <v>658</v>
      </c>
      <c r="B348" s="1" t="s">
        <v>659</v>
      </c>
      <c r="C348" s="1" t="s">
        <v>59</v>
      </c>
      <c r="D348" s="65">
        <v>430</v>
      </c>
      <c r="E348" s="26">
        <v>80</v>
      </c>
      <c r="F348" s="93">
        <f t="shared" si="36"/>
        <v>34400</v>
      </c>
      <c r="G348" s="93"/>
    </row>
    <row r="349" spans="1:7" ht="16.5" thickBot="1" x14ac:dyDescent="0.3">
      <c r="A349" s="48"/>
      <c r="B349" s="46"/>
      <c r="C349" s="4"/>
      <c r="D349" s="66"/>
      <c r="E349" s="54"/>
      <c r="F349" s="94"/>
      <c r="G349" s="94"/>
    </row>
    <row r="350" spans="1:7" ht="18" x14ac:dyDescent="0.25">
      <c r="A350" s="47" t="s">
        <v>660</v>
      </c>
      <c r="B350" s="9" t="s">
        <v>54</v>
      </c>
      <c r="C350" s="23"/>
      <c r="D350" s="19"/>
      <c r="E350" s="26"/>
      <c r="F350" s="92"/>
      <c r="G350" s="92"/>
    </row>
    <row r="351" spans="1:7" ht="15.75" x14ac:dyDescent="0.25">
      <c r="A351" s="125" t="s">
        <v>662</v>
      </c>
      <c r="B351" s="46" t="s">
        <v>661</v>
      </c>
      <c r="C351" s="13"/>
      <c r="D351" s="20"/>
      <c r="E351" s="26"/>
      <c r="F351" s="93"/>
      <c r="G351" s="93"/>
    </row>
    <row r="352" spans="1:7" ht="15" x14ac:dyDescent="0.2">
      <c r="A352" s="48" t="s">
        <v>663</v>
      </c>
      <c r="B352" s="1" t="s">
        <v>669</v>
      </c>
      <c r="C352" s="15" t="s">
        <v>7</v>
      </c>
      <c r="D352" s="20">
        <v>4</v>
      </c>
      <c r="E352" s="26">
        <v>3000</v>
      </c>
      <c r="F352" s="93">
        <f t="shared" si="36"/>
        <v>12000</v>
      </c>
      <c r="G352" s="93"/>
    </row>
    <row r="353" spans="1:7" ht="15" x14ac:dyDescent="0.2">
      <c r="A353" s="48" t="s">
        <v>664</v>
      </c>
      <c r="B353" s="1" t="s">
        <v>670</v>
      </c>
      <c r="C353" s="15" t="s">
        <v>7</v>
      </c>
      <c r="D353" s="20">
        <v>1</v>
      </c>
      <c r="E353" s="26">
        <v>2200</v>
      </c>
      <c r="F353" s="93">
        <f t="shared" si="36"/>
        <v>2200</v>
      </c>
      <c r="G353" s="93"/>
    </row>
    <row r="354" spans="1:7" ht="15" x14ac:dyDescent="0.2">
      <c r="A354" s="48" t="s">
        <v>665</v>
      </c>
      <c r="B354" s="1" t="s">
        <v>671</v>
      </c>
      <c r="C354" s="15" t="s">
        <v>7</v>
      </c>
      <c r="D354" s="20">
        <v>7</v>
      </c>
      <c r="E354" s="26">
        <v>4200</v>
      </c>
      <c r="F354" s="93">
        <f t="shared" si="36"/>
        <v>29400</v>
      </c>
      <c r="G354" s="93"/>
    </row>
    <row r="355" spans="1:7" ht="15" x14ac:dyDescent="0.2">
      <c r="A355" s="48" t="s">
        <v>666</v>
      </c>
      <c r="B355" s="1" t="s">
        <v>672</v>
      </c>
      <c r="C355" s="15" t="s">
        <v>7</v>
      </c>
      <c r="D355" s="20">
        <v>2</v>
      </c>
      <c r="E355" s="26">
        <v>3600</v>
      </c>
      <c r="F355" s="93">
        <f t="shared" si="36"/>
        <v>7200</v>
      </c>
      <c r="G355" s="93"/>
    </row>
    <row r="356" spans="1:7" ht="15" x14ac:dyDescent="0.2">
      <c r="A356" s="48" t="s">
        <v>667</v>
      </c>
      <c r="B356" s="1" t="s">
        <v>673</v>
      </c>
      <c r="C356" s="15" t="s">
        <v>7</v>
      </c>
      <c r="D356" s="20">
        <v>6</v>
      </c>
      <c r="E356" s="26">
        <v>3800</v>
      </c>
      <c r="F356" s="93">
        <f t="shared" si="36"/>
        <v>22800</v>
      </c>
      <c r="G356" s="93"/>
    </row>
    <row r="357" spans="1:7" ht="15" x14ac:dyDescent="0.2">
      <c r="A357" s="48" t="s">
        <v>668</v>
      </c>
      <c r="B357" s="1" t="s">
        <v>674</v>
      </c>
      <c r="C357" s="15" t="s">
        <v>7</v>
      </c>
      <c r="D357" s="20">
        <v>1</v>
      </c>
      <c r="E357" s="26">
        <v>2200</v>
      </c>
      <c r="F357" s="93">
        <f t="shared" si="36"/>
        <v>2200</v>
      </c>
      <c r="G357" s="93"/>
    </row>
    <row r="358" spans="1:7" ht="15.75" thickBot="1" x14ac:dyDescent="0.25">
      <c r="A358" s="2"/>
      <c r="B358" s="4"/>
      <c r="C358" s="14"/>
      <c r="D358" s="21"/>
      <c r="E358" s="54"/>
      <c r="F358" s="94"/>
      <c r="G358" s="94"/>
    </row>
    <row r="359" spans="1:7" ht="18" x14ac:dyDescent="0.25">
      <c r="A359" s="51" t="s">
        <v>675</v>
      </c>
      <c r="B359" s="27" t="s">
        <v>902</v>
      </c>
      <c r="C359" s="23"/>
      <c r="D359" s="19"/>
      <c r="E359" s="26"/>
      <c r="F359" s="92"/>
      <c r="G359" s="92"/>
    </row>
    <row r="360" spans="1:7" ht="15.75" x14ac:dyDescent="0.25">
      <c r="A360" s="48" t="s">
        <v>676</v>
      </c>
      <c r="B360" s="46" t="s">
        <v>677</v>
      </c>
      <c r="C360" s="13"/>
      <c r="D360" s="20"/>
      <c r="E360" s="26"/>
      <c r="F360" s="93"/>
      <c r="G360" s="93"/>
    </row>
    <row r="361" spans="1:7" ht="45" x14ac:dyDescent="0.2">
      <c r="A361" s="48" t="s">
        <v>678</v>
      </c>
      <c r="B361" s="1" t="s">
        <v>683</v>
      </c>
      <c r="C361" s="15" t="s">
        <v>43</v>
      </c>
      <c r="D361" s="20">
        <v>28</v>
      </c>
      <c r="E361" s="26">
        <v>180</v>
      </c>
      <c r="F361" s="93">
        <f t="shared" ref="F361" si="37">SUM(D361*E361)</f>
        <v>5040</v>
      </c>
      <c r="G361" s="93"/>
    </row>
    <row r="362" spans="1:7" ht="15.75" x14ac:dyDescent="0.25">
      <c r="A362" s="48" t="s">
        <v>679</v>
      </c>
      <c r="B362" s="46" t="s">
        <v>681</v>
      </c>
      <c r="C362" s="13"/>
      <c r="D362" s="20"/>
      <c r="E362" s="26"/>
      <c r="F362" s="93"/>
      <c r="G362" s="93"/>
    </row>
    <row r="363" spans="1:7" ht="45" x14ac:dyDescent="0.2">
      <c r="A363" s="48" t="s">
        <v>680</v>
      </c>
      <c r="B363" s="1" t="s">
        <v>682</v>
      </c>
      <c r="C363" s="15" t="s">
        <v>43</v>
      </c>
      <c r="D363" s="20">
        <v>160</v>
      </c>
      <c r="E363" s="26">
        <v>180</v>
      </c>
      <c r="F363" s="93">
        <f t="shared" ref="F363" si="38">SUM(D363*E363)</f>
        <v>28800</v>
      </c>
      <c r="G363" s="93"/>
    </row>
    <row r="364" spans="1:7" ht="15.75" x14ac:dyDescent="0.25">
      <c r="A364" s="48" t="s">
        <v>684</v>
      </c>
      <c r="B364" s="46" t="s">
        <v>686</v>
      </c>
      <c r="C364" s="13"/>
      <c r="D364" s="20"/>
      <c r="E364" s="26"/>
      <c r="F364" s="93"/>
      <c r="G364" s="93"/>
    </row>
    <row r="365" spans="1:7" ht="30" x14ac:dyDescent="0.2">
      <c r="A365" s="48" t="s">
        <v>685</v>
      </c>
      <c r="B365" s="1" t="s">
        <v>687</v>
      </c>
      <c r="C365" s="15" t="s">
        <v>59</v>
      </c>
      <c r="D365" s="20">
        <v>410</v>
      </c>
      <c r="E365" s="26">
        <v>40</v>
      </c>
      <c r="F365" s="93">
        <f t="shared" ref="F365" si="39">SUM(D365*E365)</f>
        <v>16400</v>
      </c>
      <c r="G365" s="93"/>
    </row>
    <row r="366" spans="1:7" ht="15.75" x14ac:dyDescent="0.25">
      <c r="A366" s="48" t="s">
        <v>688</v>
      </c>
      <c r="B366" s="46" t="s">
        <v>689</v>
      </c>
      <c r="C366" s="13"/>
      <c r="D366" s="20"/>
      <c r="E366" s="26"/>
      <c r="F366" s="93"/>
      <c r="G366" s="93"/>
    </row>
    <row r="367" spans="1:7" ht="105" x14ac:dyDescent="0.2">
      <c r="A367" s="48" t="s">
        <v>690</v>
      </c>
      <c r="B367" s="1" t="s">
        <v>691</v>
      </c>
      <c r="C367" s="15" t="s">
        <v>59</v>
      </c>
      <c r="D367" s="20">
        <v>410</v>
      </c>
      <c r="E367" s="26">
        <v>510</v>
      </c>
      <c r="F367" s="93">
        <f t="shared" ref="F367" si="40">SUM(D367*E367)</f>
        <v>209100</v>
      </c>
      <c r="G367" s="93"/>
    </row>
    <row r="368" spans="1:7" ht="15.75" thickBot="1" x14ac:dyDescent="0.25">
      <c r="A368" s="3"/>
      <c r="B368" s="4"/>
      <c r="C368" s="14"/>
      <c r="D368" s="21"/>
      <c r="E368" s="54"/>
      <c r="F368" s="94"/>
      <c r="G368" s="94"/>
    </row>
    <row r="369" spans="1:7" ht="18" x14ac:dyDescent="0.25">
      <c r="A369" s="124" t="s">
        <v>692</v>
      </c>
      <c r="B369" s="101" t="s">
        <v>700</v>
      </c>
      <c r="C369" s="67"/>
      <c r="D369" s="68"/>
      <c r="E369" s="69"/>
      <c r="F369" s="102"/>
      <c r="G369" s="102"/>
    </row>
    <row r="370" spans="1:7" ht="15.75" x14ac:dyDescent="0.25">
      <c r="A370" s="80" t="s">
        <v>694</v>
      </c>
      <c r="B370" s="103" t="s">
        <v>693</v>
      </c>
      <c r="C370" s="104"/>
      <c r="D370" s="75"/>
      <c r="E370" s="69"/>
      <c r="F370" s="99"/>
      <c r="G370" s="99"/>
    </row>
    <row r="371" spans="1:7" ht="45" x14ac:dyDescent="0.2">
      <c r="A371" s="80"/>
      <c r="B371" s="105" t="s">
        <v>757</v>
      </c>
      <c r="C371" s="104" t="s">
        <v>3</v>
      </c>
      <c r="D371" s="75"/>
      <c r="E371" s="69"/>
      <c r="F371" s="99"/>
      <c r="G371" s="99"/>
    </row>
    <row r="372" spans="1:7" ht="180" x14ac:dyDescent="0.2">
      <c r="A372" s="80" t="s">
        <v>695</v>
      </c>
      <c r="B372" s="106" t="s">
        <v>758</v>
      </c>
      <c r="C372" s="107" t="s">
        <v>7</v>
      </c>
      <c r="D372" s="75">
        <v>2</v>
      </c>
      <c r="E372" s="69">
        <v>14200</v>
      </c>
      <c r="F372" s="99">
        <f t="shared" si="36"/>
        <v>28400</v>
      </c>
      <c r="G372" s="99"/>
    </row>
    <row r="373" spans="1:7" ht="90" x14ac:dyDescent="0.2">
      <c r="A373" s="80" t="s">
        <v>696</v>
      </c>
      <c r="B373" s="105" t="s">
        <v>759</v>
      </c>
      <c r="C373" s="107" t="s">
        <v>8</v>
      </c>
      <c r="D373" s="75">
        <v>1</v>
      </c>
      <c r="E373" s="69">
        <v>10500</v>
      </c>
      <c r="F373" s="99">
        <f t="shared" si="36"/>
        <v>10500</v>
      </c>
      <c r="G373" s="99"/>
    </row>
    <row r="374" spans="1:7" ht="90" x14ac:dyDescent="0.2">
      <c r="A374" s="80" t="s">
        <v>697</v>
      </c>
      <c r="B374" s="105" t="s">
        <v>760</v>
      </c>
      <c r="C374" s="107" t="s">
        <v>7</v>
      </c>
      <c r="D374" s="75">
        <v>1</v>
      </c>
      <c r="E374" s="69">
        <v>8500</v>
      </c>
      <c r="F374" s="99">
        <f t="shared" si="36"/>
        <v>8500</v>
      </c>
      <c r="G374" s="99"/>
    </row>
    <row r="375" spans="1:7" ht="75" x14ac:dyDescent="0.2">
      <c r="A375" s="80" t="s">
        <v>698</v>
      </c>
      <c r="B375" s="105" t="s">
        <v>761</v>
      </c>
      <c r="C375" s="107" t="s">
        <v>7</v>
      </c>
      <c r="D375" s="75">
        <v>2</v>
      </c>
      <c r="E375" s="69">
        <v>3000</v>
      </c>
      <c r="F375" s="99">
        <f t="shared" si="36"/>
        <v>6000</v>
      </c>
      <c r="G375" s="99"/>
    </row>
    <row r="376" spans="1:7" ht="90" x14ac:dyDescent="0.2">
      <c r="A376" s="80" t="s">
        <v>762</v>
      </c>
      <c r="B376" s="105" t="s">
        <v>767</v>
      </c>
      <c r="C376" s="107" t="s">
        <v>7</v>
      </c>
      <c r="D376" s="75">
        <v>1</v>
      </c>
      <c r="E376" s="69">
        <v>3000</v>
      </c>
      <c r="F376" s="99">
        <f t="shared" si="36"/>
        <v>3000</v>
      </c>
      <c r="G376" s="99"/>
    </row>
    <row r="377" spans="1:7" ht="90" x14ac:dyDescent="0.2">
      <c r="A377" s="80" t="s">
        <v>763</v>
      </c>
      <c r="B377" s="105" t="s">
        <v>768</v>
      </c>
      <c r="C377" s="107" t="s">
        <v>7</v>
      </c>
      <c r="D377" s="75">
        <v>1</v>
      </c>
      <c r="E377" s="69">
        <v>4200</v>
      </c>
      <c r="F377" s="99">
        <f t="shared" si="36"/>
        <v>4200</v>
      </c>
      <c r="G377" s="99"/>
    </row>
    <row r="378" spans="1:7" ht="60" x14ac:dyDescent="0.2">
      <c r="A378" s="80" t="s">
        <v>764</v>
      </c>
      <c r="B378" s="105" t="s">
        <v>769</v>
      </c>
      <c r="C378" s="107" t="s">
        <v>7</v>
      </c>
      <c r="D378" s="75">
        <v>2</v>
      </c>
      <c r="E378" s="69">
        <v>3500</v>
      </c>
      <c r="F378" s="99">
        <f t="shared" si="36"/>
        <v>7000</v>
      </c>
      <c r="G378" s="99"/>
    </row>
    <row r="379" spans="1:7" ht="60" x14ac:dyDescent="0.2">
      <c r="A379" s="108" t="s">
        <v>765</v>
      </c>
      <c r="B379" s="105" t="s">
        <v>770</v>
      </c>
      <c r="C379" s="107" t="s">
        <v>7</v>
      </c>
      <c r="D379" s="75">
        <v>1</v>
      </c>
      <c r="E379" s="69">
        <v>2800</v>
      </c>
      <c r="F379" s="99">
        <f t="shared" si="36"/>
        <v>2800</v>
      </c>
      <c r="G379" s="99"/>
    </row>
    <row r="380" spans="1:7" ht="30" x14ac:dyDescent="0.2">
      <c r="A380" s="108" t="s">
        <v>766</v>
      </c>
      <c r="B380" s="105" t="s">
        <v>771</v>
      </c>
      <c r="C380" s="107" t="s">
        <v>7</v>
      </c>
      <c r="D380" s="75">
        <v>8</v>
      </c>
      <c r="E380" s="69">
        <v>250</v>
      </c>
      <c r="F380" s="99">
        <f t="shared" si="36"/>
        <v>2000</v>
      </c>
      <c r="G380" s="99"/>
    </row>
    <row r="381" spans="1:7" ht="60" x14ac:dyDescent="0.2">
      <c r="A381" s="108" t="s">
        <v>772</v>
      </c>
      <c r="B381" s="105" t="s">
        <v>773</v>
      </c>
      <c r="C381" s="107" t="s">
        <v>8</v>
      </c>
      <c r="D381" s="75">
        <v>1</v>
      </c>
      <c r="E381" s="69">
        <v>3500</v>
      </c>
      <c r="F381" s="99">
        <f t="shared" si="36"/>
        <v>3500</v>
      </c>
      <c r="G381" s="99"/>
    </row>
    <row r="382" spans="1:7" ht="15" x14ac:dyDescent="0.2">
      <c r="A382" s="109"/>
      <c r="B382" s="105"/>
      <c r="C382" s="107"/>
      <c r="D382" s="75"/>
      <c r="E382" s="69"/>
      <c r="F382" s="99"/>
      <c r="G382" s="99"/>
    </row>
    <row r="383" spans="1:7" ht="15.75" x14ac:dyDescent="0.25">
      <c r="A383" s="80" t="s">
        <v>775</v>
      </c>
      <c r="B383" s="103" t="s">
        <v>693</v>
      </c>
      <c r="C383" s="104"/>
      <c r="D383" s="75"/>
      <c r="E383" s="69"/>
      <c r="F383" s="99"/>
      <c r="G383" s="99"/>
    </row>
    <row r="384" spans="1:7" ht="45" x14ac:dyDescent="0.2">
      <c r="A384" s="80"/>
      <c r="B384" s="105" t="s">
        <v>776</v>
      </c>
      <c r="C384" s="107" t="s">
        <v>3</v>
      </c>
      <c r="D384" s="75"/>
      <c r="E384" s="69"/>
      <c r="F384" s="99"/>
      <c r="G384" s="99"/>
    </row>
    <row r="385" spans="1:7" ht="30" x14ac:dyDescent="0.2">
      <c r="A385" s="80" t="s">
        <v>774</v>
      </c>
      <c r="B385" s="105" t="s">
        <v>777</v>
      </c>
      <c r="C385" s="107" t="s">
        <v>59</v>
      </c>
      <c r="D385" s="75">
        <v>250</v>
      </c>
      <c r="E385" s="69">
        <v>100</v>
      </c>
      <c r="F385" s="99">
        <f t="shared" si="36"/>
        <v>25000</v>
      </c>
      <c r="G385" s="99"/>
    </row>
    <row r="386" spans="1:7" ht="30" x14ac:dyDescent="0.2">
      <c r="A386" s="80" t="s">
        <v>779</v>
      </c>
      <c r="B386" s="105" t="s">
        <v>778</v>
      </c>
      <c r="C386" s="107" t="s">
        <v>59</v>
      </c>
      <c r="D386" s="75">
        <v>130</v>
      </c>
      <c r="E386" s="69">
        <v>55</v>
      </c>
      <c r="F386" s="99">
        <f t="shared" si="36"/>
        <v>7150</v>
      </c>
      <c r="G386" s="99"/>
    </row>
    <row r="387" spans="1:7" ht="15" x14ac:dyDescent="0.2">
      <c r="A387" s="80" t="s">
        <v>780</v>
      </c>
      <c r="B387" s="105" t="s">
        <v>793</v>
      </c>
      <c r="C387" s="107" t="s">
        <v>7</v>
      </c>
      <c r="D387" s="75">
        <v>4</v>
      </c>
      <c r="E387" s="69">
        <v>330</v>
      </c>
      <c r="F387" s="99">
        <f t="shared" ref="F387:F388" si="41">SUM(D387*E387)</f>
        <v>1320</v>
      </c>
      <c r="G387" s="99"/>
    </row>
    <row r="388" spans="1:7" ht="15" x14ac:dyDescent="0.2">
      <c r="A388" s="80" t="s">
        <v>781</v>
      </c>
      <c r="B388" s="105" t="s">
        <v>794</v>
      </c>
      <c r="C388" s="107" t="s">
        <v>7</v>
      </c>
      <c r="D388" s="75">
        <v>10</v>
      </c>
      <c r="E388" s="69">
        <v>120</v>
      </c>
      <c r="F388" s="99">
        <f t="shared" si="41"/>
        <v>1200</v>
      </c>
      <c r="G388" s="99"/>
    </row>
    <row r="389" spans="1:7" ht="15" x14ac:dyDescent="0.2">
      <c r="A389" s="80" t="s">
        <v>782</v>
      </c>
      <c r="B389" s="105" t="s">
        <v>795</v>
      </c>
      <c r="C389" s="107" t="s">
        <v>7</v>
      </c>
      <c r="D389" s="75">
        <v>3</v>
      </c>
      <c r="E389" s="69">
        <v>140</v>
      </c>
      <c r="F389" s="99">
        <f t="shared" ref="F389:F392" si="42">SUM(D389*E389)</f>
        <v>420</v>
      </c>
      <c r="G389" s="99"/>
    </row>
    <row r="390" spans="1:7" ht="30" x14ac:dyDescent="0.2">
      <c r="A390" s="80" t="s">
        <v>783</v>
      </c>
      <c r="B390" s="105" t="s">
        <v>796</v>
      </c>
      <c r="C390" s="107" t="s">
        <v>7</v>
      </c>
      <c r="D390" s="75">
        <v>10</v>
      </c>
      <c r="E390" s="69">
        <v>120</v>
      </c>
      <c r="F390" s="99">
        <f t="shared" si="42"/>
        <v>1200</v>
      </c>
      <c r="G390" s="99"/>
    </row>
    <row r="391" spans="1:7" ht="30" x14ac:dyDescent="0.2">
      <c r="A391" s="80" t="s">
        <v>784</v>
      </c>
      <c r="B391" s="105" t="s">
        <v>797</v>
      </c>
      <c r="C391" s="107" t="s">
        <v>7</v>
      </c>
      <c r="D391" s="75">
        <v>3</v>
      </c>
      <c r="E391" s="69">
        <v>120</v>
      </c>
      <c r="F391" s="99">
        <f t="shared" si="42"/>
        <v>360</v>
      </c>
      <c r="G391" s="99"/>
    </row>
    <row r="392" spans="1:7" ht="30" x14ac:dyDescent="0.2">
      <c r="A392" s="80" t="s">
        <v>785</v>
      </c>
      <c r="B392" s="105" t="s">
        <v>798</v>
      </c>
      <c r="C392" s="107" t="s">
        <v>7</v>
      </c>
      <c r="D392" s="75">
        <v>2</v>
      </c>
      <c r="E392" s="69">
        <v>120</v>
      </c>
      <c r="F392" s="99">
        <f t="shared" si="42"/>
        <v>240</v>
      </c>
      <c r="G392" s="99"/>
    </row>
    <row r="393" spans="1:7" ht="30" x14ac:dyDescent="0.2">
      <c r="A393" s="80" t="s">
        <v>786</v>
      </c>
      <c r="B393" s="105" t="s">
        <v>799</v>
      </c>
      <c r="C393" s="107" t="s">
        <v>7</v>
      </c>
      <c r="D393" s="75">
        <v>2</v>
      </c>
      <c r="E393" s="69">
        <v>100</v>
      </c>
      <c r="F393" s="99">
        <f t="shared" ref="F393:F394" si="43">SUM(D393*E393)</f>
        <v>200</v>
      </c>
      <c r="G393" s="99"/>
    </row>
    <row r="394" spans="1:7" ht="15" x14ac:dyDescent="0.2">
      <c r="A394" s="80" t="s">
        <v>787</v>
      </c>
      <c r="B394" s="105" t="s">
        <v>800</v>
      </c>
      <c r="C394" s="107" t="s">
        <v>59</v>
      </c>
      <c r="D394" s="75">
        <v>0.2</v>
      </c>
      <c r="E394" s="69">
        <v>1400</v>
      </c>
      <c r="F394" s="99">
        <f t="shared" si="43"/>
        <v>280</v>
      </c>
      <c r="G394" s="99"/>
    </row>
    <row r="395" spans="1:7" ht="15" x14ac:dyDescent="0.2">
      <c r="A395" s="80" t="s">
        <v>788</v>
      </c>
      <c r="B395" s="105" t="s">
        <v>801</v>
      </c>
      <c r="C395" s="107" t="s">
        <v>7</v>
      </c>
      <c r="D395" s="75">
        <v>2</v>
      </c>
      <c r="E395" s="69">
        <v>200</v>
      </c>
      <c r="F395" s="99">
        <f t="shared" ref="F395" si="44">SUM(D395*E395)</f>
        <v>400</v>
      </c>
      <c r="G395" s="99"/>
    </row>
    <row r="396" spans="1:7" ht="60" x14ac:dyDescent="0.2">
      <c r="A396" s="80" t="s">
        <v>789</v>
      </c>
      <c r="B396" s="105" t="s">
        <v>802</v>
      </c>
      <c r="C396" s="107" t="s">
        <v>43</v>
      </c>
      <c r="D396" s="75">
        <v>100</v>
      </c>
      <c r="E396" s="69">
        <v>150</v>
      </c>
      <c r="F396" s="99">
        <f t="shared" ref="F396:F397" si="45">SUM(D396*E396)</f>
        <v>15000</v>
      </c>
      <c r="G396" s="99"/>
    </row>
    <row r="397" spans="1:7" ht="45" x14ac:dyDescent="0.2">
      <c r="A397" s="80" t="s">
        <v>790</v>
      </c>
      <c r="B397" s="105" t="s">
        <v>803</v>
      </c>
      <c r="C397" s="107" t="s">
        <v>43</v>
      </c>
      <c r="D397" s="75">
        <v>10</v>
      </c>
      <c r="E397" s="69">
        <v>50</v>
      </c>
      <c r="F397" s="99">
        <f t="shared" si="45"/>
        <v>500</v>
      </c>
      <c r="G397" s="99"/>
    </row>
    <row r="398" spans="1:7" ht="15" x14ac:dyDescent="0.2">
      <c r="A398" s="80" t="s">
        <v>791</v>
      </c>
      <c r="B398" s="105" t="s">
        <v>804</v>
      </c>
      <c r="C398" s="107" t="s">
        <v>7</v>
      </c>
      <c r="D398" s="75">
        <v>1</v>
      </c>
      <c r="E398" s="69">
        <v>350</v>
      </c>
      <c r="F398" s="99">
        <f t="shared" ref="F398:F399" si="46">SUM(D398*E398)</f>
        <v>350</v>
      </c>
      <c r="G398" s="99"/>
    </row>
    <row r="399" spans="1:7" ht="30" x14ac:dyDescent="0.2">
      <c r="A399" s="80" t="s">
        <v>792</v>
      </c>
      <c r="B399" s="105" t="s">
        <v>805</v>
      </c>
      <c r="C399" s="107" t="s">
        <v>43</v>
      </c>
      <c r="D399" s="75">
        <v>50</v>
      </c>
      <c r="E399" s="69">
        <v>60</v>
      </c>
      <c r="F399" s="99">
        <f t="shared" si="46"/>
        <v>3000</v>
      </c>
      <c r="G399" s="99"/>
    </row>
    <row r="400" spans="1:7" ht="15.75" thickBot="1" x14ac:dyDescent="0.25">
      <c r="A400" s="80"/>
      <c r="B400" s="70"/>
      <c r="C400" s="110"/>
      <c r="D400" s="71"/>
      <c r="E400" s="72"/>
      <c r="F400" s="97"/>
      <c r="G400" s="97"/>
    </row>
    <row r="401" spans="1:7" ht="18" x14ac:dyDescent="0.25">
      <c r="A401" s="124" t="s">
        <v>806</v>
      </c>
      <c r="B401" s="101" t="s">
        <v>808</v>
      </c>
      <c r="C401" s="67"/>
      <c r="D401" s="68"/>
      <c r="E401" s="69"/>
      <c r="F401" s="102"/>
      <c r="G401" s="102"/>
    </row>
    <row r="402" spans="1:7" ht="15.75" x14ac:dyDescent="0.25">
      <c r="A402" s="80" t="s">
        <v>807</v>
      </c>
      <c r="B402" s="103" t="s">
        <v>810</v>
      </c>
      <c r="C402" s="104"/>
      <c r="D402" s="75"/>
      <c r="E402" s="69"/>
      <c r="F402" s="99"/>
      <c r="G402" s="99"/>
    </row>
    <row r="403" spans="1:7" ht="30" x14ac:dyDescent="0.2">
      <c r="A403" s="111"/>
      <c r="B403" s="105" t="s">
        <v>809</v>
      </c>
      <c r="C403" s="107" t="s">
        <v>3</v>
      </c>
      <c r="D403" s="75"/>
      <c r="E403" s="69"/>
      <c r="F403" s="99"/>
      <c r="G403" s="99"/>
    </row>
    <row r="404" spans="1:7" ht="165" x14ac:dyDescent="0.2">
      <c r="A404" s="80" t="s">
        <v>811</v>
      </c>
      <c r="B404" s="105" t="s">
        <v>819</v>
      </c>
      <c r="C404" s="107" t="s">
        <v>199</v>
      </c>
      <c r="D404" s="75">
        <v>2</v>
      </c>
      <c r="E404" s="69">
        <v>57000</v>
      </c>
      <c r="F404" s="99">
        <f t="shared" si="36"/>
        <v>114000</v>
      </c>
      <c r="G404" s="99"/>
    </row>
    <row r="405" spans="1:7" ht="90" x14ac:dyDescent="0.2">
      <c r="A405" s="80" t="s">
        <v>812</v>
      </c>
      <c r="B405" s="105" t="s">
        <v>820</v>
      </c>
      <c r="C405" s="107" t="s">
        <v>7</v>
      </c>
      <c r="D405" s="75">
        <v>2</v>
      </c>
      <c r="E405" s="69">
        <v>6500</v>
      </c>
      <c r="F405" s="99">
        <f t="shared" si="36"/>
        <v>13000</v>
      </c>
      <c r="G405" s="99"/>
    </row>
    <row r="406" spans="1:7" ht="15" x14ac:dyDescent="0.2">
      <c r="A406" s="80" t="s">
        <v>813</v>
      </c>
      <c r="B406" s="105" t="s">
        <v>821</v>
      </c>
      <c r="C406" s="107" t="s">
        <v>7</v>
      </c>
      <c r="D406" s="75">
        <v>1</v>
      </c>
      <c r="E406" s="69">
        <v>1200</v>
      </c>
      <c r="F406" s="99">
        <f t="shared" ref="F406:F407" si="47">SUM(D406*E406)</f>
        <v>1200</v>
      </c>
      <c r="G406" s="99"/>
    </row>
    <row r="407" spans="1:7" ht="30" x14ac:dyDescent="0.2">
      <c r="A407" s="80" t="s">
        <v>814</v>
      </c>
      <c r="B407" s="105" t="s">
        <v>822</v>
      </c>
      <c r="C407" s="107" t="s">
        <v>7</v>
      </c>
      <c r="D407" s="75">
        <v>1</v>
      </c>
      <c r="E407" s="69">
        <v>1100</v>
      </c>
      <c r="F407" s="99">
        <f t="shared" si="47"/>
        <v>1100</v>
      </c>
      <c r="G407" s="99"/>
    </row>
    <row r="408" spans="1:7" ht="15" x14ac:dyDescent="0.2">
      <c r="A408" s="80" t="s">
        <v>815</v>
      </c>
      <c r="B408" s="105" t="s">
        <v>823</v>
      </c>
      <c r="C408" s="107" t="s">
        <v>7</v>
      </c>
      <c r="D408" s="75">
        <v>1</v>
      </c>
      <c r="E408" s="69">
        <v>1200</v>
      </c>
      <c r="F408" s="99">
        <f t="shared" ref="F408:F411" si="48">SUM(D408*E408)</f>
        <v>1200</v>
      </c>
      <c r="G408" s="99"/>
    </row>
    <row r="409" spans="1:7" ht="15" x14ac:dyDescent="0.2">
      <c r="A409" s="80" t="s">
        <v>816</v>
      </c>
      <c r="B409" s="105" t="s">
        <v>824</v>
      </c>
      <c r="C409" s="107" t="s">
        <v>7</v>
      </c>
      <c r="D409" s="75">
        <v>1</v>
      </c>
      <c r="E409" s="69">
        <v>450</v>
      </c>
      <c r="F409" s="99">
        <f t="shared" si="48"/>
        <v>450</v>
      </c>
      <c r="G409" s="99"/>
    </row>
    <row r="410" spans="1:7" ht="15" x14ac:dyDescent="0.2">
      <c r="A410" s="80" t="s">
        <v>817</v>
      </c>
      <c r="B410" s="105" t="s">
        <v>825</v>
      </c>
      <c r="C410" s="107" t="s">
        <v>7</v>
      </c>
      <c r="D410" s="75">
        <v>4</v>
      </c>
      <c r="E410" s="69">
        <v>900</v>
      </c>
      <c r="F410" s="99">
        <f t="shared" si="48"/>
        <v>3600</v>
      </c>
      <c r="G410" s="99"/>
    </row>
    <row r="411" spans="1:7" ht="15" x14ac:dyDescent="0.2">
      <c r="A411" s="80" t="s">
        <v>818</v>
      </c>
      <c r="B411" s="105" t="s">
        <v>826</v>
      </c>
      <c r="C411" s="107" t="s">
        <v>7</v>
      </c>
      <c r="D411" s="75">
        <v>1</v>
      </c>
      <c r="E411" s="69">
        <v>600</v>
      </c>
      <c r="F411" s="99">
        <f t="shared" si="48"/>
        <v>600</v>
      </c>
      <c r="G411" s="99"/>
    </row>
    <row r="412" spans="1:7" ht="15" x14ac:dyDescent="0.2">
      <c r="A412" s="80" t="s">
        <v>827</v>
      </c>
      <c r="B412" s="105" t="s">
        <v>828</v>
      </c>
      <c r="C412" s="107" t="s">
        <v>7</v>
      </c>
      <c r="D412" s="75">
        <v>1</v>
      </c>
      <c r="E412" s="69">
        <v>650</v>
      </c>
      <c r="F412" s="99">
        <f t="shared" ref="F412" si="49">SUM(D412*E412)</f>
        <v>650</v>
      </c>
      <c r="G412" s="99"/>
    </row>
    <row r="413" spans="1:7" ht="15" x14ac:dyDescent="0.2">
      <c r="A413" s="80" t="s">
        <v>829</v>
      </c>
      <c r="B413" s="105" t="s">
        <v>830</v>
      </c>
      <c r="C413" s="107" t="s">
        <v>7</v>
      </c>
      <c r="D413" s="75">
        <v>1</v>
      </c>
      <c r="E413" s="69">
        <v>500</v>
      </c>
      <c r="F413" s="99">
        <f t="shared" ref="F413:F415" si="50">SUM(D413*E413)</f>
        <v>500</v>
      </c>
      <c r="G413" s="99"/>
    </row>
    <row r="414" spans="1:7" ht="45" x14ac:dyDescent="0.2">
      <c r="A414" s="80" t="s">
        <v>831</v>
      </c>
      <c r="B414" s="105" t="s">
        <v>836</v>
      </c>
      <c r="C414" s="107" t="s">
        <v>7</v>
      </c>
      <c r="D414" s="75">
        <v>2</v>
      </c>
      <c r="E414" s="69">
        <v>3100</v>
      </c>
      <c r="F414" s="99">
        <f t="shared" si="50"/>
        <v>6200</v>
      </c>
      <c r="G414" s="99"/>
    </row>
    <row r="415" spans="1:7" ht="30" x14ac:dyDescent="0.2">
      <c r="A415" s="80" t="s">
        <v>832</v>
      </c>
      <c r="B415" s="105" t="s">
        <v>837</v>
      </c>
      <c r="C415" s="107" t="s">
        <v>8</v>
      </c>
      <c r="D415" s="75">
        <v>1</v>
      </c>
      <c r="E415" s="69">
        <v>6500</v>
      </c>
      <c r="F415" s="99">
        <f t="shared" si="50"/>
        <v>6500</v>
      </c>
      <c r="G415" s="99"/>
    </row>
    <row r="416" spans="1:7" ht="75" x14ac:dyDescent="0.2">
      <c r="A416" s="80" t="s">
        <v>833</v>
      </c>
      <c r="B416" s="105" t="s">
        <v>838</v>
      </c>
      <c r="C416" s="107" t="s">
        <v>8</v>
      </c>
      <c r="D416" s="75">
        <v>1</v>
      </c>
      <c r="E416" s="69">
        <v>20000</v>
      </c>
      <c r="F416" s="99">
        <f t="shared" ref="F416" si="51">SUM(D416*E416)</f>
        <v>20000</v>
      </c>
      <c r="G416" s="99"/>
    </row>
    <row r="417" spans="1:7" ht="15" x14ac:dyDescent="0.2">
      <c r="A417" s="112"/>
      <c r="B417" s="85"/>
      <c r="C417" s="113"/>
      <c r="D417" s="86"/>
      <c r="E417" s="82"/>
      <c r="F417" s="114"/>
      <c r="G417" s="114"/>
    </row>
    <row r="418" spans="1:7" ht="15.75" x14ac:dyDescent="0.25">
      <c r="A418" s="80" t="s">
        <v>834</v>
      </c>
      <c r="B418" s="103" t="s">
        <v>835</v>
      </c>
      <c r="C418" s="104"/>
      <c r="D418" s="75"/>
      <c r="E418" s="69"/>
      <c r="F418" s="99"/>
      <c r="G418" s="99"/>
    </row>
    <row r="419" spans="1:7" ht="60" x14ac:dyDescent="0.2">
      <c r="A419" s="80" t="s">
        <v>839</v>
      </c>
      <c r="B419" s="105" t="s">
        <v>847</v>
      </c>
      <c r="C419" s="107" t="s">
        <v>8</v>
      </c>
      <c r="D419" s="75">
        <v>3</v>
      </c>
      <c r="E419" s="82">
        <v>6000</v>
      </c>
      <c r="F419" s="99">
        <f t="shared" ref="F419" si="52">SUM(D419*E419)</f>
        <v>18000</v>
      </c>
      <c r="G419" s="99"/>
    </row>
    <row r="420" spans="1:7" ht="30" x14ac:dyDescent="0.2">
      <c r="A420" s="80" t="s">
        <v>840</v>
      </c>
      <c r="B420" s="105" t="s">
        <v>848</v>
      </c>
      <c r="C420" s="107" t="s">
        <v>8</v>
      </c>
      <c r="D420" s="75">
        <v>8</v>
      </c>
      <c r="E420" s="82">
        <v>600</v>
      </c>
      <c r="F420" s="99">
        <f t="shared" ref="F420:F421" si="53">SUM(D420*E420)</f>
        <v>4800</v>
      </c>
      <c r="G420" s="99"/>
    </row>
    <row r="421" spans="1:7" ht="30" x14ac:dyDescent="0.2">
      <c r="A421" s="80" t="s">
        <v>841</v>
      </c>
      <c r="B421" s="105" t="s">
        <v>849</v>
      </c>
      <c r="C421" s="107" t="s">
        <v>59</v>
      </c>
      <c r="D421" s="75">
        <v>300</v>
      </c>
      <c r="E421" s="82">
        <v>300</v>
      </c>
      <c r="F421" s="99">
        <f t="shared" si="53"/>
        <v>90000</v>
      </c>
      <c r="G421" s="99"/>
    </row>
    <row r="422" spans="1:7" ht="30" x14ac:dyDescent="0.2">
      <c r="A422" s="80" t="s">
        <v>842</v>
      </c>
      <c r="B422" s="105" t="s">
        <v>850</v>
      </c>
      <c r="C422" s="107" t="s">
        <v>59</v>
      </c>
      <c r="D422" s="75">
        <v>300</v>
      </c>
      <c r="E422" s="82">
        <v>170</v>
      </c>
      <c r="F422" s="99">
        <f t="shared" ref="F422:F425" si="54">SUM(D422*E422)</f>
        <v>51000</v>
      </c>
      <c r="G422" s="99"/>
    </row>
    <row r="423" spans="1:7" ht="30" x14ac:dyDescent="0.2">
      <c r="A423" s="80" t="s">
        <v>843</v>
      </c>
      <c r="B423" s="105" t="s">
        <v>851</v>
      </c>
      <c r="C423" s="107" t="s">
        <v>43</v>
      </c>
      <c r="D423" s="75">
        <v>1000</v>
      </c>
      <c r="E423" s="82">
        <v>150</v>
      </c>
      <c r="F423" s="99">
        <f t="shared" si="54"/>
        <v>150000</v>
      </c>
      <c r="G423" s="99"/>
    </row>
    <row r="424" spans="1:7" ht="45" x14ac:dyDescent="0.2">
      <c r="A424" s="80" t="s">
        <v>844</v>
      </c>
      <c r="B424" s="105" t="s">
        <v>852</v>
      </c>
      <c r="C424" s="107" t="s">
        <v>43</v>
      </c>
      <c r="D424" s="75">
        <v>80</v>
      </c>
      <c r="E424" s="82">
        <v>160</v>
      </c>
      <c r="F424" s="99">
        <f t="shared" si="54"/>
        <v>12800</v>
      </c>
      <c r="G424" s="99"/>
    </row>
    <row r="425" spans="1:7" ht="45" x14ac:dyDescent="0.2">
      <c r="A425" s="80" t="s">
        <v>845</v>
      </c>
      <c r="B425" s="105" t="s">
        <v>853</v>
      </c>
      <c r="C425" s="107" t="s">
        <v>43</v>
      </c>
      <c r="D425" s="75">
        <v>50</v>
      </c>
      <c r="E425" s="82">
        <v>200</v>
      </c>
      <c r="F425" s="99">
        <f t="shared" si="54"/>
        <v>10000</v>
      </c>
      <c r="G425" s="99"/>
    </row>
    <row r="426" spans="1:7" ht="30" x14ac:dyDescent="0.2">
      <c r="A426" s="80" t="s">
        <v>846</v>
      </c>
      <c r="B426" s="105" t="s">
        <v>856</v>
      </c>
      <c r="C426" s="107" t="s">
        <v>43</v>
      </c>
      <c r="D426" s="75">
        <v>250</v>
      </c>
      <c r="E426" s="82">
        <v>65</v>
      </c>
      <c r="F426" s="99">
        <f t="shared" ref="F426" si="55">SUM(D426*E426)</f>
        <v>16250</v>
      </c>
      <c r="G426" s="99"/>
    </row>
    <row r="427" spans="1:7" ht="45" x14ac:dyDescent="0.2">
      <c r="A427" s="80" t="s">
        <v>854</v>
      </c>
      <c r="B427" s="105" t="s">
        <v>857</v>
      </c>
      <c r="C427" s="107" t="s">
        <v>43</v>
      </c>
      <c r="D427" s="75">
        <v>50</v>
      </c>
      <c r="E427" s="82">
        <v>110</v>
      </c>
      <c r="F427" s="99">
        <f t="shared" ref="F427" si="56">SUM(D427*E427)</f>
        <v>5500</v>
      </c>
      <c r="G427" s="99"/>
    </row>
    <row r="428" spans="1:7" ht="30" x14ac:dyDescent="0.2">
      <c r="A428" s="80" t="s">
        <v>855</v>
      </c>
      <c r="B428" s="105" t="s">
        <v>858</v>
      </c>
      <c r="C428" s="107" t="s">
        <v>43</v>
      </c>
      <c r="D428" s="75">
        <v>100</v>
      </c>
      <c r="E428" s="82">
        <v>40</v>
      </c>
      <c r="F428" s="99">
        <f t="shared" ref="F428" si="57">SUM(D428*E428)</f>
        <v>4000</v>
      </c>
      <c r="G428" s="99"/>
    </row>
    <row r="429" spans="1:7" ht="15.75" thickBot="1" x14ac:dyDescent="0.25">
      <c r="A429" s="73"/>
      <c r="B429" s="70"/>
      <c r="C429" s="74"/>
      <c r="D429" s="71"/>
      <c r="E429" s="72"/>
      <c r="F429" s="97"/>
      <c r="G429" s="97"/>
    </row>
    <row r="430" spans="1:7" ht="18" x14ac:dyDescent="0.25">
      <c r="A430" s="51" t="s">
        <v>699</v>
      </c>
      <c r="B430" s="27" t="s">
        <v>55</v>
      </c>
      <c r="C430" s="23"/>
      <c r="D430" s="19"/>
      <c r="E430" s="26"/>
      <c r="F430" s="92"/>
      <c r="G430" s="92"/>
    </row>
    <row r="431" spans="1:7" ht="15.75" x14ac:dyDescent="0.25">
      <c r="A431" s="48" t="s">
        <v>701</v>
      </c>
      <c r="B431" s="46" t="s">
        <v>702</v>
      </c>
      <c r="C431" s="13"/>
      <c r="D431" s="20"/>
      <c r="E431" s="26"/>
      <c r="F431" s="93"/>
      <c r="G431" s="93"/>
    </row>
    <row r="432" spans="1:7" ht="30" x14ac:dyDescent="0.2">
      <c r="A432" s="48" t="s">
        <v>703</v>
      </c>
      <c r="B432" s="1" t="s">
        <v>1051</v>
      </c>
      <c r="C432" s="15" t="s">
        <v>6</v>
      </c>
      <c r="D432" s="20">
        <v>120</v>
      </c>
      <c r="E432" s="26">
        <v>180</v>
      </c>
      <c r="F432" s="93">
        <f t="shared" si="36"/>
        <v>21600</v>
      </c>
      <c r="G432" s="93"/>
    </row>
    <row r="433" spans="1:7" ht="60" x14ac:dyDescent="0.2">
      <c r="A433" s="48" t="s">
        <v>704</v>
      </c>
      <c r="B433" s="1" t="s">
        <v>709</v>
      </c>
      <c r="C433" s="15" t="s">
        <v>5</v>
      </c>
      <c r="D433" s="20">
        <v>80</v>
      </c>
      <c r="E433" s="26">
        <v>180</v>
      </c>
      <c r="F433" s="93">
        <f t="shared" si="36"/>
        <v>14400</v>
      </c>
      <c r="G433" s="93"/>
    </row>
    <row r="434" spans="1:7" ht="60" x14ac:dyDescent="0.2">
      <c r="A434" s="48" t="s">
        <v>705</v>
      </c>
      <c r="B434" s="1" t="s">
        <v>710</v>
      </c>
      <c r="C434" s="15" t="s">
        <v>5</v>
      </c>
      <c r="D434" s="20">
        <v>20</v>
      </c>
      <c r="E434" s="26">
        <v>180</v>
      </c>
      <c r="F434" s="93">
        <f t="shared" si="36"/>
        <v>3600</v>
      </c>
      <c r="G434" s="93"/>
    </row>
    <row r="435" spans="1:7" ht="60" x14ac:dyDescent="0.2">
      <c r="A435" s="48" t="s">
        <v>706</v>
      </c>
      <c r="B435" s="1" t="s">
        <v>1054</v>
      </c>
      <c r="C435" s="13" t="s">
        <v>59</v>
      </c>
      <c r="D435" s="20">
        <v>180</v>
      </c>
      <c r="E435" s="69">
        <v>280</v>
      </c>
      <c r="F435" s="93">
        <f t="shared" si="36"/>
        <v>50400</v>
      </c>
      <c r="G435" s="93"/>
    </row>
    <row r="436" spans="1:7" ht="60" x14ac:dyDescent="0.2">
      <c r="A436" s="48" t="s">
        <v>1052</v>
      </c>
      <c r="B436" s="1" t="s">
        <v>1053</v>
      </c>
      <c r="C436" s="15" t="s">
        <v>59</v>
      </c>
      <c r="D436" s="20">
        <v>15</v>
      </c>
      <c r="E436" s="26">
        <v>294</v>
      </c>
      <c r="F436" s="93">
        <f t="shared" ref="F436" si="58">SUM(D436*E436)</f>
        <v>4410</v>
      </c>
      <c r="G436" s="93"/>
    </row>
    <row r="437" spans="1:7" ht="30" x14ac:dyDescent="0.2">
      <c r="A437" s="48" t="s">
        <v>707</v>
      </c>
      <c r="B437" s="1" t="s">
        <v>712</v>
      </c>
      <c r="C437" s="1" t="s">
        <v>6</v>
      </c>
      <c r="D437" s="20">
        <v>15</v>
      </c>
      <c r="E437" s="26">
        <v>30</v>
      </c>
      <c r="F437" s="93">
        <f t="shared" si="36"/>
        <v>450</v>
      </c>
      <c r="G437" s="93"/>
    </row>
    <row r="438" spans="1:7" ht="30" x14ac:dyDescent="0.2">
      <c r="A438" s="48" t="s">
        <v>708</v>
      </c>
      <c r="B438" s="1" t="s">
        <v>713</v>
      </c>
      <c r="C438" s="1" t="s">
        <v>44</v>
      </c>
      <c r="D438" s="20">
        <v>2</v>
      </c>
      <c r="E438" s="26">
        <v>400</v>
      </c>
      <c r="F438" s="92">
        <f t="shared" si="36"/>
        <v>800</v>
      </c>
      <c r="G438" s="93"/>
    </row>
    <row r="439" spans="1:7" ht="15.75" thickBot="1" x14ac:dyDescent="0.25">
      <c r="A439" s="3"/>
      <c r="B439" s="4"/>
      <c r="C439" s="14"/>
      <c r="D439" s="21"/>
      <c r="E439" s="54"/>
      <c r="F439" s="94"/>
      <c r="G439" s="94"/>
    </row>
    <row r="440" spans="1:7" ht="18" x14ac:dyDescent="0.25">
      <c r="A440" s="123" t="s">
        <v>715</v>
      </c>
      <c r="B440" s="27" t="s">
        <v>714</v>
      </c>
      <c r="C440" s="23"/>
      <c r="D440" s="19"/>
      <c r="E440" s="26"/>
      <c r="F440" s="92"/>
      <c r="G440" s="92"/>
    </row>
    <row r="441" spans="1:7" ht="60" x14ac:dyDescent="0.2">
      <c r="A441" s="48" t="s">
        <v>724</v>
      </c>
      <c r="B441" s="1" t="s">
        <v>717</v>
      </c>
      <c r="C441" s="13" t="s">
        <v>716</v>
      </c>
      <c r="D441" s="20">
        <v>50</v>
      </c>
      <c r="E441" s="56">
        <v>610</v>
      </c>
      <c r="F441" s="93">
        <f t="shared" si="36"/>
        <v>30500</v>
      </c>
      <c r="G441" s="93"/>
    </row>
    <row r="442" spans="1:7" ht="60" x14ac:dyDescent="0.2">
      <c r="A442" s="48" t="s">
        <v>725</v>
      </c>
      <c r="B442" s="38" t="s">
        <v>718</v>
      </c>
      <c r="C442" s="13" t="s">
        <v>716</v>
      </c>
      <c r="D442" s="20">
        <v>85</v>
      </c>
      <c r="E442" s="56">
        <v>610</v>
      </c>
      <c r="F442" s="93">
        <f t="shared" si="36"/>
        <v>51850</v>
      </c>
      <c r="G442" s="93"/>
    </row>
    <row r="443" spans="1:7" ht="60" x14ac:dyDescent="0.2">
      <c r="A443" s="48" t="s">
        <v>726</v>
      </c>
      <c r="B443" s="78" t="s">
        <v>719</v>
      </c>
      <c r="C443" s="13" t="s">
        <v>716</v>
      </c>
      <c r="D443" s="20">
        <v>60</v>
      </c>
      <c r="E443" s="56">
        <v>610</v>
      </c>
      <c r="F443" s="93">
        <f t="shared" si="36"/>
        <v>36600</v>
      </c>
      <c r="G443" s="93"/>
    </row>
    <row r="444" spans="1:7" ht="60" x14ac:dyDescent="0.2">
      <c r="A444" s="48" t="s">
        <v>727</v>
      </c>
      <c r="B444" s="78" t="s">
        <v>720</v>
      </c>
      <c r="C444" s="13" t="s">
        <v>716</v>
      </c>
      <c r="D444" s="20">
        <v>155</v>
      </c>
      <c r="E444" s="56">
        <v>610</v>
      </c>
      <c r="F444" s="93">
        <f t="shared" si="36"/>
        <v>94550</v>
      </c>
      <c r="G444" s="93"/>
    </row>
    <row r="445" spans="1:7" ht="60" x14ac:dyDescent="0.2">
      <c r="A445" s="48" t="s">
        <v>728</v>
      </c>
      <c r="B445" s="78" t="s">
        <v>721</v>
      </c>
      <c r="C445" s="13" t="s">
        <v>716</v>
      </c>
      <c r="D445" s="20">
        <v>255</v>
      </c>
      <c r="E445" s="56">
        <v>610</v>
      </c>
      <c r="F445" s="93">
        <f t="shared" si="36"/>
        <v>155550</v>
      </c>
      <c r="G445" s="93"/>
    </row>
    <row r="446" spans="1:7" ht="15" x14ac:dyDescent="0.2">
      <c r="A446" s="48" t="s">
        <v>729</v>
      </c>
      <c r="B446" s="78" t="s">
        <v>722</v>
      </c>
      <c r="C446" s="77" t="s">
        <v>150</v>
      </c>
      <c r="D446" s="20">
        <v>10.5</v>
      </c>
      <c r="E446" s="56">
        <v>5600</v>
      </c>
      <c r="F446" s="93">
        <f t="shared" si="36"/>
        <v>58800</v>
      </c>
      <c r="G446" s="93"/>
    </row>
    <row r="447" spans="1:7" ht="15" x14ac:dyDescent="0.2">
      <c r="A447" s="48" t="s">
        <v>730</v>
      </c>
      <c r="B447" s="78" t="s">
        <v>723</v>
      </c>
      <c r="C447" s="13" t="s">
        <v>716</v>
      </c>
      <c r="D447" s="20">
        <v>35</v>
      </c>
      <c r="E447" s="56">
        <v>40</v>
      </c>
      <c r="F447" s="93">
        <f t="shared" ref="F447" si="59">SUM(D447*E447)</f>
        <v>1400</v>
      </c>
      <c r="G447" s="98"/>
    </row>
    <row r="448" spans="1:7" ht="16.5" thickBot="1" x14ac:dyDescent="0.3">
      <c r="A448" s="79"/>
      <c r="B448" s="62"/>
      <c r="C448" s="16"/>
      <c r="D448" s="21"/>
      <c r="E448" s="54"/>
      <c r="F448" s="94"/>
      <c r="G448" s="94"/>
    </row>
    <row r="449" spans="1:7" s="83" customFormat="1" ht="15.75" x14ac:dyDescent="0.25">
      <c r="A449" s="80" t="s">
        <v>732</v>
      </c>
      <c r="B449" s="88" t="s">
        <v>731</v>
      </c>
      <c r="C449" s="81"/>
      <c r="D449" s="75"/>
      <c r="E449" s="82"/>
      <c r="F449" s="99"/>
      <c r="G449" s="99"/>
    </row>
    <row r="450" spans="1:7" s="83" customFormat="1" ht="135" x14ac:dyDescent="0.2">
      <c r="A450" s="80" t="s">
        <v>733</v>
      </c>
      <c r="B450" s="89" t="s">
        <v>734</v>
      </c>
      <c r="C450" s="1" t="s">
        <v>44</v>
      </c>
      <c r="D450" s="75">
        <v>1</v>
      </c>
      <c r="E450" s="82">
        <v>24000</v>
      </c>
      <c r="F450" s="93">
        <f t="shared" si="36"/>
        <v>24000</v>
      </c>
      <c r="G450" s="99"/>
    </row>
    <row r="451" spans="1:7" s="83" customFormat="1" ht="45" x14ac:dyDescent="0.2">
      <c r="A451" s="80" t="s">
        <v>735</v>
      </c>
      <c r="B451" s="85" t="s">
        <v>736</v>
      </c>
      <c r="C451" s="1" t="s">
        <v>44</v>
      </c>
      <c r="D451" s="86">
        <v>1</v>
      </c>
      <c r="E451" s="87">
        <v>5000</v>
      </c>
      <c r="F451" s="93">
        <f t="shared" si="36"/>
        <v>5000</v>
      </c>
      <c r="G451" s="114"/>
    </row>
    <row r="452" spans="1:7" s="83" customFormat="1" ht="15.75" x14ac:dyDescent="0.25">
      <c r="A452" s="80" t="s">
        <v>737</v>
      </c>
      <c r="B452" s="88" t="s">
        <v>738</v>
      </c>
      <c r="C452" s="81"/>
      <c r="D452" s="75"/>
      <c r="E452" s="82"/>
      <c r="F452" s="99"/>
      <c r="G452" s="99"/>
    </row>
    <row r="453" spans="1:7" s="83" customFormat="1" ht="15" x14ac:dyDescent="0.2">
      <c r="A453" s="80" t="s">
        <v>741</v>
      </c>
      <c r="B453" s="85" t="s">
        <v>739</v>
      </c>
      <c r="C453" s="1" t="s">
        <v>44</v>
      </c>
      <c r="D453" s="86">
        <v>14</v>
      </c>
      <c r="E453" s="87">
        <v>150</v>
      </c>
      <c r="F453" s="93">
        <f t="shared" ref="F453:F455" si="60">SUM(D453*E453)</f>
        <v>2100</v>
      </c>
      <c r="G453" s="114"/>
    </row>
    <row r="454" spans="1:7" s="83" customFormat="1" ht="15" x14ac:dyDescent="0.2">
      <c r="A454" s="80" t="s">
        <v>742</v>
      </c>
      <c r="B454" s="85" t="s">
        <v>740</v>
      </c>
      <c r="C454" s="1" t="s">
        <v>44</v>
      </c>
      <c r="D454" s="86">
        <v>14</v>
      </c>
      <c r="E454" s="87">
        <v>150</v>
      </c>
      <c r="F454" s="93">
        <f t="shared" si="60"/>
        <v>2100</v>
      </c>
      <c r="G454" s="114"/>
    </row>
    <row r="455" spans="1:7" s="83" customFormat="1" ht="15" x14ac:dyDescent="0.2">
      <c r="A455" s="80" t="s">
        <v>743</v>
      </c>
      <c r="B455" s="85" t="s">
        <v>744</v>
      </c>
      <c r="C455" s="1" t="s">
        <v>44</v>
      </c>
      <c r="D455" s="86">
        <v>14</v>
      </c>
      <c r="E455" s="87">
        <v>100</v>
      </c>
      <c r="F455" s="93">
        <f t="shared" si="60"/>
        <v>1400</v>
      </c>
      <c r="G455" s="114"/>
    </row>
    <row r="456" spans="1:7" s="83" customFormat="1" ht="15" x14ac:dyDescent="0.2">
      <c r="A456" s="80" t="s">
        <v>745</v>
      </c>
      <c r="B456" s="85" t="s">
        <v>748</v>
      </c>
      <c r="C456" s="1" t="s">
        <v>44</v>
      </c>
      <c r="D456" s="86">
        <v>14</v>
      </c>
      <c r="E456" s="87">
        <v>250</v>
      </c>
      <c r="F456" s="93">
        <f t="shared" ref="F456:F457" si="61">SUM(D456*E456)</f>
        <v>3500</v>
      </c>
      <c r="G456" s="114"/>
    </row>
    <row r="457" spans="1:7" s="83" customFormat="1" ht="15" x14ac:dyDescent="0.2">
      <c r="A457" s="80" t="s">
        <v>746</v>
      </c>
      <c r="B457" s="85" t="s">
        <v>749</v>
      </c>
      <c r="C457" s="1" t="s">
        <v>44</v>
      </c>
      <c r="D457" s="86">
        <v>14</v>
      </c>
      <c r="E457" s="87">
        <v>250</v>
      </c>
      <c r="F457" s="93">
        <f t="shared" si="61"/>
        <v>3500</v>
      </c>
      <c r="G457" s="114"/>
    </row>
    <row r="458" spans="1:7" s="83" customFormat="1" ht="30" x14ac:dyDescent="0.2">
      <c r="A458" s="80" t="s">
        <v>747</v>
      </c>
      <c r="B458" s="85" t="s">
        <v>750</v>
      </c>
      <c r="C458" s="1" t="s">
        <v>44</v>
      </c>
      <c r="D458" s="86">
        <v>14</v>
      </c>
      <c r="E458" s="87">
        <v>200</v>
      </c>
      <c r="F458" s="93">
        <f t="shared" ref="F458:F460" si="62">SUM(D458*E458)</f>
        <v>2800</v>
      </c>
      <c r="G458" s="114"/>
    </row>
    <row r="459" spans="1:7" s="83" customFormat="1" ht="60" x14ac:dyDescent="0.2">
      <c r="A459" s="80" t="s">
        <v>751</v>
      </c>
      <c r="B459" s="85" t="s">
        <v>754</v>
      </c>
      <c r="C459" s="1" t="s">
        <v>44</v>
      </c>
      <c r="D459" s="86">
        <v>2</v>
      </c>
      <c r="E459" s="87">
        <v>750</v>
      </c>
      <c r="F459" s="93">
        <f t="shared" si="62"/>
        <v>1500</v>
      </c>
      <c r="G459" s="114"/>
    </row>
    <row r="460" spans="1:7" s="83" customFormat="1" ht="75" x14ac:dyDescent="0.2">
      <c r="A460" s="80" t="s">
        <v>752</v>
      </c>
      <c r="B460" s="85" t="s">
        <v>755</v>
      </c>
      <c r="C460" s="1" t="s">
        <v>44</v>
      </c>
      <c r="D460" s="86">
        <v>2</v>
      </c>
      <c r="E460" s="87">
        <v>500</v>
      </c>
      <c r="F460" s="93">
        <f t="shared" si="62"/>
        <v>1000</v>
      </c>
      <c r="G460" s="114"/>
    </row>
    <row r="461" spans="1:7" s="83" customFormat="1" ht="60" x14ac:dyDescent="0.2">
      <c r="A461" s="80" t="s">
        <v>753</v>
      </c>
      <c r="B461" s="85" t="s">
        <v>756</v>
      </c>
      <c r="C461" s="1" t="s">
        <v>44</v>
      </c>
      <c r="D461" s="86">
        <v>2</v>
      </c>
      <c r="E461" s="87">
        <v>1500</v>
      </c>
      <c r="F461" s="93">
        <f t="shared" ref="F461" si="63">SUM(D461*E461)</f>
        <v>3000</v>
      </c>
      <c r="G461" s="114"/>
    </row>
    <row r="462" spans="1:7" s="83" customFormat="1" ht="15.75" thickBot="1" x14ac:dyDescent="0.25">
      <c r="A462" s="84"/>
      <c r="B462" s="70"/>
      <c r="C462" s="74"/>
      <c r="D462" s="71"/>
      <c r="E462" s="72"/>
      <c r="F462" s="97"/>
      <c r="G462" s="97"/>
    </row>
    <row r="463" spans="1:7" ht="18" x14ac:dyDescent="0.25">
      <c r="A463" s="50" t="s">
        <v>859</v>
      </c>
      <c r="B463" s="9" t="s">
        <v>56</v>
      </c>
      <c r="C463" s="12"/>
      <c r="D463" s="19"/>
      <c r="E463" s="25"/>
      <c r="F463" s="19"/>
      <c r="G463" s="92"/>
    </row>
    <row r="464" spans="1:7" ht="15.75" x14ac:dyDescent="0.25">
      <c r="A464" s="2" t="s">
        <v>859</v>
      </c>
      <c r="B464" s="129" t="s">
        <v>860</v>
      </c>
      <c r="C464" s="25"/>
      <c r="D464" s="20"/>
      <c r="E464" s="26"/>
      <c r="F464" s="28"/>
      <c r="G464" s="93"/>
    </row>
    <row r="465" spans="1:7" ht="60" x14ac:dyDescent="0.2">
      <c r="A465" s="48" t="s">
        <v>903</v>
      </c>
      <c r="B465" s="38" t="s">
        <v>904</v>
      </c>
      <c r="C465" s="139" t="s">
        <v>8</v>
      </c>
      <c r="D465" s="20">
        <v>1</v>
      </c>
      <c r="E465" s="56">
        <v>5200</v>
      </c>
      <c r="F465" s="28">
        <v>5200</v>
      </c>
      <c r="G465" s="95"/>
    </row>
    <row r="466" spans="1:7" ht="60" x14ac:dyDescent="0.2">
      <c r="A466" s="48" t="s">
        <v>908</v>
      </c>
      <c r="B466" s="38" t="s">
        <v>905</v>
      </c>
      <c r="C466" s="139" t="s">
        <v>8</v>
      </c>
      <c r="D466" s="20">
        <v>1</v>
      </c>
      <c r="E466" s="56">
        <v>6300</v>
      </c>
      <c r="F466" s="28">
        <v>6300</v>
      </c>
      <c r="G466" s="95"/>
    </row>
    <row r="467" spans="1:7" ht="30" x14ac:dyDescent="0.2">
      <c r="A467" s="48" t="s">
        <v>909</v>
      </c>
      <c r="B467" s="38" t="s">
        <v>906</v>
      </c>
      <c r="C467" s="139" t="s">
        <v>8</v>
      </c>
      <c r="D467" s="20">
        <v>1</v>
      </c>
      <c r="E467" s="56">
        <v>900</v>
      </c>
      <c r="F467" s="20">
        <v>900</v>
      </c>
      <c r="G467" s="95"/>
    </row>
    <row r="468" spans="1:7" ht="30" x14ac:dyDescent="0.2">
      <c r="A468" s="48" t="s">
        <v>910</v>
      </c>
      <c r="B468" s="38" t="s">
        <v>907</v>
      </c>
      <c r="C468" s="127" t="s">
        <v>861</v>
      </c>
      <c r="D468" s="20">
        <v>30</v>
      </c>
      <c r="E468" s="56">
        <v>400</v>
      </c>
      <c r="F468" s="28">
        <v>12000</v>
      </c>
      <c r="G468" s="95"/>
    </row>
    <row r="469" spans="1:7" ht="45" x14ac:dyDescent="0.2">
      <c r="A469" s="48" t="s">
        <v>911</v>
      </c>
      <c r="B469" s="38" t="s">
        <v>914</v>
      </c>
      <c r="C469" s="127" t="s">
        <v>861</v>
      </c>
      <c r="D469" s="20">
        <v>4</v>
      </c>
      <c r="E469" s="56">
        <v>250</v>
      </c>
      <c r="F469" s="28">
        <v>1000</v>
      </c>
      <c r="G469" s="95"/>
    </row>
    <row r="470" spans="1:7" ht="15" x14ac:dyDescent="0.2">
      <c r="A470" s="48" t="s">
        <v>912</v>
      </c>
      <c r="B470" s="131" t="s">
        <v>915</v>
      </c>
      <c r="C470" s="127" t="s">
        <v>861</v>
      </c>
      <c r="D470" s="20">
        <v>1</v>
      </c>
      <c r="E470" s="56">
        <v>450</v>
      </c>
      <c r="F470" s="20">
        <v>450</v>
      </c>
      <c r="G470" s="95"/>
    </row>
    <row r="471" spans="1:7" ht="45" x14ac:dyDescent="0.2">
      <c r="A471" s="48" t="s">
        <v>913</v>
      </c>
      <c r="B471" s="38" t="s">
        <v>916</v>
      </c>
      <c r="C471" s="127" t="s">
        <v>861</v>
      </c>
      <c r="D471" s="20">
        <v>6</v>
      </c>
      <c r="E471" s="56">
        <v>150</v>
      </c>
      <c r="F471" s="20">
        <v>900</v>
      </c>
      <c r="G471" s="95"/>
    </row>
    <row r="472" spans="1:7" ht="45" x14ac:dyDescent="0.2">
      <c r="A472" s="48" t="s">
        <v>917</v>
      </c>
      <c r="B472" s="38" t="s">
        <v>920</v>
      </c>
      <c r="C472" s="127" t="s">
        <v>861</v>
      </c>
      <c r="D472" s="20">
        <v>2</v>
      </c>
      <c r="E472" s="56">
        <v>325</v>
      </c>
      <c r="F472" s="20">
        <v>650</v>
      </c>
      <c r="G472" s="95"/>
    </row>
    <row r="473" spans="1:7" ht="45" x14ac:dyDescent="0.2">
      <c r="A473" s="48" t="s">
        <v>918</v>
      </c>
      <c r="B473" s="38" t="s">
        <v>921</v>
      </c>
      <c r="C473" s="127" t="s">
        <v>861</v>
      </c>
      <c r="D473" s="20">
        <v>2</v>
      </c>
      <c r="E473" s="56">
        <v>420</v>
      </c>
      <c r="F473" s="20">
        <v>840</v>
      </c>
      <c r="G473" s="95"/>
    </row>
    <row r="474" spans="1:7" ht="60" x14ac:dyDescent="0.2">
      <c r="A474" s="48" t="s">
        <v>919</v>
      </c>
      <c r="B474" s="131" t="s">
        <v>922</v>
      </c>
      <c r="C474" s="127" t="s">
        <v>861</v>
      </c>
      <c r="D474" s="20">
        <v>1</v>
      </c>
      <c r="E474" s="56">
        <v>500</v>
      </c>
      <c r="F474" s="20">
        <v>500</v>
      </c>
      <c r="G474" s="95"/>
    </row>
    <row r="475" spans="1:7" ht="60" x14ac:dyDescent="0.2">
      <c r="A475" s="48" t="s">
        <v>923</v>
      </c>
      <c r="B475" s="38" t="s">
        <v>862</v>
      </c>
      <c r="C475" s="127" t="s">
        <v>863</v>
      </c>
      <c r="D475" s="20">
        <v>45</v>
      </c>
      <c r="E475" s="56">
        <v>140</v>
      </c>
      <c r="F475" s="28">
        <f>SUM(D475*E475)</f>
        <v>6300</v>
      </c>
      <c r="G475" s="93"/>
    </row>
    <row r="476" spans="1:7" ht="60" x14ac:dyDescent="0.2">
      <c r="A476" s="48" t="s">
        <v>924</v>
      </c>
      <c r="B476" s="38" t="s">
        <v>864</v>
      </c>
      <c r="C476" s="139" t="s">
        <v>8</v>
      </c>
      <c r="D476" s="20">
        <v>1</v>
      </c>
      <c r="E476" s="56">
        <v>1200</v>
      </c>
      <c r="F476" s="20">
        <v>1200</v>
      </c>
      <c r="G476" s="93"/>
    </row>
    <row r="477" spans="1:7" ht="30" x14ac:dyDescent="0.2">
      <c r="A477" s="48" t="s">
        <v>925</v>
      </c>
      <c r="B477" s="38" t="s">
        <v>865</v>
      </c>
      <c r="C477" s="139" t="s">
        <v>8</v>
      </c>
      <c r="D477" s="20">
        <v>2</v>
      </c>
      <c r="E477" s="56">
        <v>450</v>
      </c>
      <c r="F477" s="20">
        <v>900</v>
      </c>
      <c r="G477" s="93"/>
    </row>
    <row r="478" spans="1:7" ht="30" x14ac:dyDescent="0.2">
      <c r="A478" s="48" t="s">
        <v>926</v>
      </c>
      <c r="B478" s="38" t="s">
        <v>866</v>
      </c>
      <c r="C478" s="139" t="s">
        <v>8</v>
      </c>
      <c r="D478" s="20">
        <v>1</v>
      </c>
      <c r="E478" s="56">
        <v>350</v>
      </c>
      <c r="F478" s="20">
        <v>350</v>
      </c>
      <c r="G478" s="93"/>
    </row>
    <row r="479" spans="1:7" ht="15" x14ac:dyDescent="0.2">
      <c r="A479" s="132"/>
      <c r="B479" s="38"/>
      <c r="C479" s="127"/>
      <c r="D479" s="20"/>
      <c r="E479" s="56"/>
      <c r="F479" s="20"/>
      <c r="G479" s="93"/>
    </row>
    <row r="480" spans="1:7" ht="15.75" x14ac:dyDescent="0.25">
      <c r="A480" s="48" t="s">
        <v>927</v>
      </c>
      <c r="B480" s="129" t="s">
        <v>867</v>
      </c>
      <c r="C480" s="127"/>
      <c r="D480" s="20"/>
      <c r="E480" s="56"/>
      <c r="F480" s="20"/>
      <c r="G480" s="93"/>
    </row>
    <row r="481" spans="1:7" ht="90" x14ac:dyDescent="0.2">
      <c r="A481" s="48" t="s">
        <v>928</v>
      </c>
      <c r="B481" s="133" t="s">
        <v>929</v>
      </c>
      <c r="C481" s="115" t="s">
        <v>861</v>
      </c>
      <c r="D481" s="76">
        <v>1</v>
      </c>
      <c r="E481" s="55">
        <v>6400</v>
      </c>
      <c r="F481" s="128">
        <f>SUM(D481*E481)</f>
        <v>6400</v>
      </c>
      <c r="G481" s="98"/>
    </row>
    <row r="482" spans="1:7" ht="15.75" thickBot="1" x14ac:dyDescent="0.25">
      <c r="A482" s="3"/>
      <c r="B482" s="45"/>
      <c r="C482" s="117"/>
      <c r="D482" s="21"/>
      <c r="E482" s="54"/>
      <c r="F482" s="21"/>
      <c r="G482" s="94"/>
    </row>
    <row r="483" spans="1:7" ht="18" x14ac:dyDescent="0.25">
      <c r="A483" s="125" t="s">
        <v>930</v>
      </c>
      <c r="B483" s="9" t="s">
        <v>57</v>
      </c>
      <c r="C483" s="23"/>
      <c r="D483" s="19"/>
      <c r="E483" s="26"/>
      <c r="F483" s="19"/>
      <c r="G483" s="92"/>
    </row>
    <row r="484" spans="1:7" ht="15.75" x14ac:dyDescent="0.25">
      <c r="A484" s="48" t="s">
        <v>933</v>
      </c>
      <c r="B484" s="119" t="s">
        <v>868</v>
      </c>
      <c r="C484" s="15"/>
      <c r="D484" s="20"/>
      <c r="E484" s="26"/>
      <c r="F484" s="20"/>
      <c r="G484" s="93"/>
    </row>
    <row r="485" spans="1:7" ht="30" x14ac:dyDescent="0.2">
      <c r="A485" s="2"/>
      <c r="B485" s="36" t="s">
        <v>932</v>
      </c>
      <c r="C485" s="1" t="s">
        <v>3</v>
      </c>
      <c r="D485" s="20"/>
      <c r="E485" s="56"/>
      <c r="F485" s="20"/>
      <c r="G485" s="93"/>
    </row>
    <row r="486" spans="1:7" ht="15" x14ac:dyDescent="0.2">
      <c r="A486" s="48" t="s">
        <v>931</v>
      </c>
      <c r="B486" s="36" t="s">
        <v>869</v>
      </c>
      <c r="C486" s="1" t="s">
        <v>44</v>
      </c>
      <c r="D486" s="20">
        <v>12</v>
      </c>
      <c r="E486" s="56">
        <v>274</v>
      </c>
      <c r="F486" s="28">
        <v>3288</v>
      </c>
      <c r="G486" s="93"/>
    </row>
    <row r="487" spans="1:7" ht="15" x14ac:dyDescent="0.2">
      <c r="A487" s="48" t="s">
        <v>934</v>
      </c>
      <c r="B487" s="36" t="s">
        <v>870</v>
      </c>
      <c r="C487" s="1" t="s">
        <v>44</v>
      </c>
      <c r="D487" s="20">
        <v>6</v>
      </c>
      <c r="E487" s="56">
        <v>137</v>
      </c>
      <c r="F487" s="20">
        <v>822</v>
      </c>
      <c r="G487" s="93"/>
    </row>
    <row r="488" spans="1:7" ht="30" x14ac:dyDescent="0.2">
      <c r="A488" s="48" t="s">
        <v>935</v>
      </c>
      <c r="B488" s="36" t="s">
        <v>871</v>
      </c>
      <c r="C488" s="1" t="s">
        <v>44</v>
      </c>
      <c r="D488" s="20">
        <v>1</v>
      </c>
      <c r="E488" s="56">
        <v>412</v>
      </c>
      <c r="F488" s="20">
        <v>412</v>
      </c>
      <c r="G488" s="93"/>
    </row>
    <row r="489" spans="1:7" ht="30" x14ac:dyDescent="0.2">
      <c r="A489" s="48" t="s">
        <v>936</v>
      </c>
      <c r="B489" s="36" t="s">
        <v>872</v>
      </c>
      <c r="C489" s="1" t="s">
        <v>44</v>
      </c>
      <c r="D489" s="20">
        <v>2</v>
      </c>
      <c r="E489" s="56">
        <v>480</v>
      </c>
      <c r="F489" s="20">
        <v>960</v>
      </c>
      <c r="G489" s="93"/>
    </row>
    <row r="490" spans="1:7" ht="30" x14ac:dyDescent="0.2">
      <c r="A490" s="48" t="s">
        <v>937</v>
      </c>
      <c r="B490" s="36" t="s">
        <v>873</v>
      </c>
      <c r="C490" s="1" t="s">
        <v>44</v>
      </c>
      <c r="D490" s="20">
        <v>1</v>
      </c>
      <c r="E490" s="56">
        <v>480</v>
      </c>
      <c r="F490" s="20">
        <v>480</v>
      </c>
      <c r="G490" s="93"/>
    </row>
    <row r="491" spans="1:7" ht="60" x14ac:dyDescent="0.2">
      <c r="A491" s="80" t="s">
        <v>938</v>
      </c>
      <c r="B491" s="36" t="s">
        <v>874</v>
      </c>
      <c r="C491" s="139" t="s">
        <v>8</v>
      </c>
      <c r="D491" s="75">
        <v>1</v>
      </c>
      <c r="E491" s="82">
        <v>2310</v>
      </c>
      <c r="F491" s="134">
        <v>2310</v>
      </c>
      <c r="G491" s="99"/>
    </row>
    <row r="492" spans="1:7" ht="30" x14ac:dyDescent="0.2">
      <c r="A492" s="80" t="s">
        <v>939</v>
      </c>
      <c r="B492" s="36" t="s">
        <v>875</v>
      </c>
      <c r="C492" s="139" t="s">
        <v>8</v>
      </c>
      <c r="D492" s="20">
        <v>1</v>
      </c>
      <c r="E492" s="56">
        <v>1235</v>
      </c>
      <c r="F492" s="28">
        <v>1235</v>
      </c>
      <c r="G492" s="93"/>
    </row>
    <row r="493" spans="1:7" ht="45" x14ac:dyDescent="0.2">
      <c r="A493" s="80" t="s">
        <v>941</v>
      </c>
      <c r="B493" s="36" t="s">
        <v>942</v>
      </c>
      <c r="C493" s="139" t="s">
        <v>8</v>
      </c>
      <c r="D493" s="20">
        <v>12</v>
      </c>
      <c r="E493" s="56">
        <v>500</v>
      </c>
      <c r="F493" s="28">
        <v>6000</v>
      </c>
      <c r="G493" s="93"/>
    </row>
    <row r="494" spans="1:7" ht="15" x14ac:dyDescent="0.2">
      <c r="A494" s="80"/>
      <c r="B494" s="36"/>
      <c r="C494" s="1"/>
      <c r="D494" s="20"/>
      <c r="E494" s="56"/>
      <c r="F494" s="28"/>
      <c r="G494" s="93"/>
    </row>
    <row r="495" spans="1:7" ht="15.75" x14ac:dyDescent="0.25">
      <c r="A495" s="80" t="s">
        <v>943</v>
      </c>
      <c r="B495" s="119" t="s">
        <v>876</v>
      </c>
      <c r="C495" s="1"/>
      <c r="D495" s="20"/>
      <c r="E495" s="56"/>
      <c r="F495" s="28"/>
      <c r="G495" s="93"/>
    </row>
    <row r="496" spans="1:7" ht="75" x14ac:dyDescent="0.2">
      <c r="A496" s="80" t="s">
        <v>945</v>
      </c>
      <c r="B496" s="135" t="s">
        <v>944</v>
      </c>
      <c r="C496" s="130" t="s">
        <v>44</v>
      </c>
      <c r="D496" s="76">
        <v>25</v>
      </c>
      <c r="E496" s="56">
        <v>230</v>
      </c>
      <c r="F496" s="128">
        <v>5750</v>
      </c>
      <c r="G496" s="142"/>
    </row>
    <row r="497" spans="1:7" ht="30" x14ac:dyDescent="0.2">
      <c r="A497" s="80" t="s">
        <v>946</v>
      </c>
      <c r="B497" s="44" t="s">
        <v>877</v>
      </c>
      <c r="C497" s="17" t="s">
        <v>44</v>
      </c>
      <c r="D497" s="18">
        <v>2</v>
      </c>
      <c r="E497" s="56">
        <v>1350</v>
      </c>
      <c r="F497" s="116">
        <v>2700</v>
      </c>
      <c r="G497" s="140"/>
    </row>
    <row r="498" spans="1:7" ht="30" x14ac:dyDescent="0.2">
      <c r="A498" s="80" t="s">
        <v>947</v>
      </c>
      <c r="B498" s="44" t="s">
        <v>878</v>
      </c>
      <c r="C498" s="17" t="s">
        <v>44</v>
      </c>
      <c r="D498" s="18">
        <v>2</v>
      </c>
      <c r="E498" s="56">
        <v>670</v>
      </c>
      <c r="F498" s="116">
        <v>1340</v>
      </c>
      <c r="G498" s="140"/>
    </row>
    <row r="499" spans="1:7" ht="30" x14ac:dyDescent="0.2">
      <c r="A499" s="80" t="s">
        <v>948</v>
      </c>
      <c r="B499" s="44" t="s">
        <v>879</v>
      </c>
      <c r="C499" s="17" t="s">
        <v>44</v>
      </c>
      <c r="D499" s="18">
        <v>1</v>
      </c>
      <c r="E499" s="56">
        <v>2</v>
      </c>
      <c r="F499" s="116">
        <v>2</v>
      </c>
      <c r="G499" s="140"/>
    </row>
    <row r="500" spans="1:7" ht="45" x14ac:dyDescent="0.2">
      <c r="A500" s="80" t="s">
        <v>949</v>
      </c>
      <c r="B500" s="44" t="s">
        <v>880</v>
      </c>
      <c r="C500" s="139" t="s">
        <v>8</v>
      </c>
      <c r="D500" s="18">
        <v>1</v>
      </c>
      <c r="E500" s="56">
        <v>2500</v>
      </c>
      <c r="F500" s="116">
        <v>2500</v>
      </c>
      <c r="G500" s="140"/>
    </row>
    <row r="501" spans="1:7" ht="45" x14ac:dyDescent="0.2">
      <c r="A501" s="80" t="s">
        <v>950</v>
      </c>
      <c r="B501" s="44" t="s">
        <v>881</v>
      </c>
      <c r="C501" s="139" t="s">
        <v>8</v>
      </c>
      <c r="D501" s="18">
        <v>1</v>
      </c>
      <c r="E501" s="56">
        <v>695</v>
      </c>
      <c r="F501" s="116">
        <v>695</v>
      </c>
      <c r="G501" s="140"/>
    </row>
    <row r="502" spans="1:7" ht="30" x14ac:dyDescent="0.2">
      <c r="A502" s="80" t="s">
        <v>951</v>
      </c>
      <c r="B502" s="44" t="s">
        <v>882</v>
      </c>
      <c r="C502" s="17" t="s">
        <v>44</v>
      </c>
      <c r="D502" s="18">
        <v>20</v>
      </c>
      <c r="E502" s="56">
        <v>6</v>
      </c>
      <c r="F502" s="116">
        <v>120</v>
      </c>
      <c r="G502" s="140"/>
    </row>
    <row r="503" spans="1:7" ht="30" x14ac:dyDescent="0.2">
      <c r="A503" s="80" t="s">
        <v>940</v>
      </c>
      <c r="B503" s="44" t="s">
        <v>883</v>
      </c>
      <c r="C503" s="139" t="s">
        <v>8</v>
      </c>
      <c r="D503" s="18">
        <v>1</v>
      </c>
      <c r="E503" s="56">
        <v>100</v>
      </c>
      <c r="F503" s="116">
        <v>100</v>
      </c>
      <c r="G503" s="140"/>
    </row>
    <row r="504" spans="1:7" ht="45" x14ac:dyDescent="0.2">
      <c r="A504" s="80" t="s">
        <v>952</v>
      </c>
      <c r="B504" s="44" t="s">
        <v>884</v>
      </c>
      <c r="C504" s="17" t="s">
        <v>44</v>
      </c>
      <c r="D504" s="18">
        <v>2</v>
      </c>
      <c r="E504" s="56">
        <v>120</v>
      </c>
      <c r="F504" s="116">
        <v>240</v>
      </c>
      <c r="G504" s="140"/>
    </row>
    <row r="505" spans="1:7" ht="30" x14ac:dyDescent="0.2">
      <c r="A505" s="80" t="s">
        <v>953</v>
      </c>
      <c r="B505" s="44" t="s">
        <v>885</v>
      </c>
      <c r="C505" s="17" t="s">
        <v>44</v>
      </c>
      <c r="D505" s="18">
        <v>2</v>
      </c>
      <c r="E505" s="56">
        <v>25</v>
      </c>
      <c r="F505" s="116">
        <v>50</v>
      </c>
      <c r="G505" s="140"/>
    </row>
    <row r="506" spans="1:7" ht="60" x14ac:dyDescent="0.2">
      <c r="A506" s="80" t="s">
        <v>954</v>
      </c>
      <c r="B506" s="136" t="s">
        <v>956</v>
      </c>
      <c r="C506" s="17" t="s">
        <v>43</v>
      </c>
      <c r="D506" s="18">
        <v>30</v>
      </c>
      <c r="E506" s="56">
        <v>17</v>
      </c>
      <c r="F506" s="116">
        <v>510</v>
      </c>
      <c r="G506" s="140"/>
    </row>
    <row r="507" spans="1:7" ht="60" x14ac:dyDescent="0.2">
      <c r="A507" s="80" t="s">
        <v>955</v>
      </c>
      <c r="B507" s="44" t="s">
        <v>886</v>
      </c>
      <c r="C507" s="139" t="s">
        <v>8</v>
      </c>
      <c r="D507" s="18">
        <v>1</v>
      </c>
      <c r="E507" s="56">
        <v>2200</v>
      </c>
      <c r="F507" s="116">
        <v>2200</v>
      </c>
      <c r="G507" s="140"/>
    </row>
    <row r="508" spans="1:7" ht="15" x14ac:dyDescent="0.2">
      <c r="A508" s="30"/>
      <c r="B508" s="121"/>
      <c r="C508" s="17"/>
      <c r="D508" s="18"/>
      <c r="E508" s="56"/>
      <c r="F508" s="116"/>
      <c r="G508" s="140"/>
    </row>
    <row r="509" spans="1:7" ht="15.75" x14ac:dyDescent="0.25">
      <c r="A509" s="80" t="s">
        <v>957</v>
      </c>
      <c r="B509" s="122" t="s">
        <v>887</v>
      </c>
      <c r="C509" s="17"/>
      <c r="D509" s="18"/>
      <c r="E509" s="56"/>
      <c r="F509" s="116"/>
      <c r="G509" s="140"/>
    </row>
    <row r="510" spans="1:7" ht="30" x14ac:dyDescent="0.2">
      <c r="A510" s="80" t="s">
        <v>958</v>
      </c>
      <c r="B510" s="121" t="s">
        <v>888</v>
      </c>
      <c r="C510" s="139" t="s">
        <v>8</v>
      </c>
      <c r="D510" s="18">
        <v>2</v>
      </c>
      <c r="E510" s="56">
        <v>750</v>
      </c>
      <c r="F510" s="116">
        <v>1500</v>
      </c>
      <c r="G510" s="140"/>
    </row>
    <row r="511" spans="1:7" ht="30" x14ac:dyDescent="0.2">
      <c r="A511" s="80" t="s">
        <v>959</v>
      </c>
      <c r="B511" s="136" t="s">
        <v>962</v>
      </c>
      <c r="C511" s="139" t="s">
        <v>8</v>
      </c>
      <c r="D511" s="18">
        <v>2</v>
      </c>
      <c r="E511" s="82">
        <v>1350</v>
      </c>
      <c r="F511" s="116">
        <v>2700</v>
      </c>
      <c r="G511" s="140"/>
    </row>
    <row r="512" spans="1:7" ht="75" x14ac:dyDescent="0.2">
      <c r="A512" s="80" t="s">
        <v>960</v>
      </c>
      <c r="B512" s="44" t="s">
        <v>889</v>
      </c>
      <c r="C512" s="139" t="s">
        <v>8</v>
      </c>
      <c r="D512" s="18">
        <v>1</v>
      </c>
      <c r="E512" s="82">
        <v>2800</v>
      </c>
      <c r="F512" s="116">
        <v>2800</v>
      </c>
      <c r="G512" s="140"/>
    </row>
    <row r="513" spans="1:7" ht="45" x14ac:dyDescent="0.2">
      <c r="A513" s="80" t="s">
        <v>961</v>
      </c>
      <c r="B513" s="44" t="s">
        <v>890</v>
      </c>
      <c r="C513" s="139" t="s">
        <v>8</v>
      </c>
      <c r="D513" s="18">
        <v>1</v>
      </c>
      <c r="E513" s="82">
        <v>1250</v>
      </c>
      <c r="F513" s="116">
        <v>1250</v>
      </c>
      <c r="G513" s="140"/>
    </row>
    <row r="514" spans="1:7" ht="15" x14ac:dyDescent="0.2">
      <c r="A514" s="30"/>
      <c r="B514" s="44"/>
      <c r="C514" s="17"/>
      <c r="D514" s="18"/>
      <c r="E514" s="82"/>
      <c r="F514" s="116"/>
      <c r="G514" s="140"/>
    </row>
    <row r="515" spans="1:7" ht="15.75" x14ac:dyDescent="0.25">
      <c r="A515" s="80" t="s">
        <v>963</v>
      </c>
      <c r="B515" s="120" t="s">
        <v>891</v>
      </c>
      <c r="C515" s="17"/>
      <c r="D515" s="18"/>
      <c r="E515" s="82"/>
      <c r="F515" s="116"/>
      <c r="G515" s="140"/>
    </row>
    <row r="516" spans="1:7" ht="30" x14ac:dyDescent="0.2">
      <c r="A516" s="80" t="s">
        <v>964</v>
      </c>
      <c r="B516" s="44" t="s">
        <v>892</v>
      </c>
      <c r="C516" s="17" t="s">
        <v>44</v>
      </c>
      <c r="D516" s="18">
        <v>1</v>
      </c>
      <c r="E516" s="82">
        <v>2500</v>
      </c>
      <c r="F516" s="116">
        <v>2500</v>
      </c>
      <c r="G516" s="140"/>
    </row>
    <row r="517" spans="1:7" ht="45" x14ac:dyDescent="0.2">
      <c r="A517" s="80" t="s">
        <v>965</v>
      </c>
      <c r="B517" s="44" t="s">
        <v>893</v>
      </c>
      <c r="C517" s="17" t="s">
        <v>44</v>
      </c>
      <c r="D517" s="18">
        <v>12</v>
      </c>
      <c r="E517" s="82">
        <v>250</v>
      </c>
      <c r="F517" s="116">
        <v>3000</v>
      </c>
      <c r="G517" s="140"/>
    </row>
    <row r="518" spans="1:7" ht="75" x14ac:dyDescent="0.2">
      <c r="A518" s="80" t="s">
        <v>966</v>
      </c>
      <c r="B518" s="44" t="s">
        <v>894</v>
      </c>
      <c r="C518" s="139" t="s">
        <v>8</v>
      </c>
      <c r="D518" s="18">
        <v>2</v>
      </c>
      <c r="E518" s="82">
        <v>600</v>
      </c>
      <c r="F518" s="116">
        <v>1200</v>
      </c>
      <c r="G518" s="140"/>
    </row>
    <row r="519" spans="1:7" ht="30" x14ac:dyDescent="0.2">
      <c r="A519" s="80" t="s">
        <v>967</v>
      </c>
      <c r="B519" s="44" t="s">
        <v>895</v>
      </c>
      <c r="C519" s="17" t="s">
        <v>863</v>
      </c>
      <c r="D519" s="18">
        <v>21</v>
      </c>
      <c r="E519" s="82">
        <v>65</v>
      </c>
      <c r="F519" s="116">
        <v>1365</v>
      </c>
      <c r="G519" s="140"/>
    </row>
    <row r="520" spans="1:7" ht="60" x14ac:dyDescent="0.2">
      <c r="A520" s="80" t="s">
        <v>968</v>
      </c>
      <c r="B520" s="44" t="s">
        <v>896</v>
      </c>
      <c r="C520" s="139" t="s">
        <v>8</v>
      </c>
      <c r="D520" s="18">
        <v>1</v>
      </c>
      <c r="E520" s="82">
        <v>800</v>
      </c>
      <c r="F520" s="116">
        <v>800</v>
      </c>
      <c r="G520" s="140"/>
    </row>
    <row r="521" spans="1:7" ht="15" x14ac:dyDescent="0.2">
      <c r="A521" s="30"/>
      <c r="B521" s="44"/>
      <c r="C521" s="17"/>
      <c r="D521" s="18"/>
      <c r="E521" s="82"/>
      <c r="F521" s="116"/>
      <c r="G521" s="140"/>
    </row>
    <row r="522" spans="1:7" ht="15.75" x14ac:dyDescent="0.25">
      <c r="A522" s="80" t="s">
        <v>969</v>
      </c>
      <c r="B522" s="120" t="s">
        <v>897</v>
      </c>
      <c r="C522" s="17"/>
      <c r="D522" s="18"/>
      <c r="E522" s="82"/>
      <c r="F522" s="116"/>
      <c r="G522" s="140"/>
    </row>
    <row r="523" spans="1:7" ht="225" x14ac:dyDescent="0.2">
      <c r="A523" s="30"/>
      <c r="B523" s="44" t="s">
        <v>898</v>
      </c>
      <c r="C523" s="17" t="s">
        <v>3</v>
      </c>
      <c r="D523" s="18"/>
      <c r="E523" s="82"/>
      <c r="F523" s="116"/>
      <c r="G523" s="140"/>
    </row>
    <row r="524" spans="1:7" ht="75" x14ac:dyDescent="0.2">
      <c r="A524" s="80" t="s">
        <v>970</v>
      </c>
      <c r="B524" s="44" t="s">
        <v>899</v>
      </c>
      <c r="C524" s="17" t="s">
        <v>44</v>
      </c>
      <c r="D524" s="18">
        <v>9</v>
      </c>
      <c r="E524" s="56">
        <v>450</v>
      </c>
      <c r="F524" s="116">
        <v>4050</v>
      </c>
      <c r="G524" s="140"/>
    </row>
    <row r="525" spans="1:7" ht="75" x14ac:dyDescent="0.2">
      <c r="A525" s="80" t="s">
        <v>971</v>
      </c>
      <c r="B525" s="44" t="s">
        <v>900</v>
      </c>
      <c r="C525" s="1" t="s">
        <v>44</v>
      </c>
      <c r="D525" s="18">
        <v>8</v>
      </c>
      <c r="E525" s="56">
        <v>850</v>
      </c>
      <c r="F525" s="116">
        <v>6800</v>
      </c>
      <c r="G525" s="140"/>
    </row>
    <row r="526" spans="1:7" ht="60" x14ac:dyDescent="0.2">
      <c r="A526" s="80" t="s">
        <v>972</v>
      </c>
      <c r="B526" s="44" t="s">
        <v>901</v>
      </c>
      <c r="C526" s="139" t="s">
        <v>8</v>
      </c>
      <c r="D526" s="18">
        <v>1</v>
      </c>
      <c r="E526" s="56">
        <v>5500</v>
      </c>
      <c r="F526" s="116">
        <v>5500</v>
      </c>
      <c r="G526" s="140"/>
    </row>
    <row r="527" spans="1:7" ht="30" x14ac:dyDescent="0.2">
      <c r="A527" s="80" t="s">
        <v>1048</v>
      </c>
      <c r="B527" s="44" t="s">
        <v>1047</v>
      </c>
      <c r="C527" s="42" t="s">
        <v>8</v>
      </c>
      <c r="D527" s="18">
        <v>1</v>
      </c>
      <c r="E527" s="137">
        <v>3000</v>
      </c>
      <c r="F527" s="93">
        <f t="shared" ref="F527:F528" si="64">SUM(D527*E527)</f>
        <v>3000</v>
      </c>
      <c r="G527" s="140"/>
    </row>
    <row r="528" spans="1:7" ht="120" x14ac:dyDescent="0.2">
      <c r="A528" s="80" t="s">
        <v>1049</v>
      </c>
      <c r="B528" s="136" t="s">
        <v>1050</v>
      </c>
      <c r="C528" s="42" t="s">
        <v>8</v>
      </c>
      <c r="D528" s="18">
        <v>1</v>
      </c>
      <c r="E528" s="137">
        <v>24000</v>
      </c>
      <c r="F528" s="93">
        <f t="shared" si="64"/>
        <v>24000</v>
      </c>
      <c r="G528" s="140"/>
    </row>
    <row r="529" spans="1:7" ht="15.75" thickBot="1" x14ac:dyDescent="0.25">
      <c r="A529" s="79"/>
      <c r="B529" s="36"/>
      <c r="C529" s="4"/>
      <c r="D529" s="21"/>
      <c r="E529" s="54"/>
      <c r="F529" s="118"/>
      <c r="G529" s="94"/>
    </row>
    <row r="530" spans="1:7" ht="18" x14ac:dyDescent="0.25">
      <c r="A530" s="138" t="s">
        <v>973</v>
      </c>
      <c r="B530" s="27" t="s">
        <v>58</v>
      </c>
      <c r="C530" s="23"/>
      <c r="D530" s="19"/>
      <c r="E530" s="26"/>
      <c r="F530" s="92"/>
      <c r="G530" s="92"/>
    </row>
    <row r="531" spans="1:7" ht="15.75" x14ac:dyDescent="0.25">
      <c r="A531" s="80" t="s">
        <v>974</v>
      </c>
      <c r="B531" s="46" t="s">
        <v>975</v>
      </c>
      <c r="C531" s="13"/>
      <c r="D531" s="20"/>
      <c r="E531" s="26"/>
      <c r="F531" s="93"/>
      <c r="G531" s="93"/>
    </row>
    <row r="532" spans="1:7" ht="45" x14ac:dyDescent="0.2">
      <c r="A532" s="80" t="s">
        <v>976</v>
      </c>
      <c r="B532" s="1" t="s">
        <v>985</v>
      </c>
      <c r="C532" s="15" t="s">
        <v>5</v>
      </c>
      <c r="D532" s="20">
        <v>180</v>
      </c>
      <c r="E532" s="26">
        <v>60</v>
      </c>
      <c r="F532" s="93">
        <f t="shared" ref="F532:F552" si="65">SUM(D532*E532)</f>
        <v>10800</v>
      </c>
      <c r="G532" s="93"/>
    </row>
    <row r="533" spans="1:7" ht="15" x14ac:dyDescent="0.2">
      <c r="A533" s="80" t="s">
        <v>977</v>
      </c>
      <c r="B533" s="1" t="s">
        <v>986</v>
      </c>
      <c r="C533" s="15" t="s">
        <v>5</v>
      </c>
      <c r="D533" s="20">
        <v>60</v>
      </c>
      <c r="E533" s="26">
        <v>22</v>
      </c>
      <c r="F533" s="93">
        <f t="shared" si="65"/>
        <v>1320</v>
      </c>
      <c r="G533" s="93"/>
    </row>
    <row r="534" spans="1:7" ht="45" x14ac:dyDescent="0.2">
      <c r="A534" s="80" t="s">
        <v>978</v>
      </c>
      <c r="B534" s="1" t="s">
        <v>987</v>
      </c>
      <c r="C534" s="15" t="s">
        <v>8</v>
      </c>
      <c r="D534" s="20">
        <v>2</v>
      </c>
      <c r="E534" s="26">
        <v>250</v>
      </c>
      <c r="F534" s="93">
        <f t="shared" si="65"/>
        <v>500</v>
      </c>
      <c r="G534" s="93"/>
    </row>
    <row r="535" spans="1:7" ht="30" x14ac:dyDescent="0.2">
      <c r="A535" s="80" t="s">
        <v>979</v>
      </c>
      <c r="B535" s="1" t="s">
        <v>988</v>
      </c>
      <c r="C535" s="15" t="s">
        <v>7</v>
      </c>
      <c r="D535" s="20">
        <v>2</v>
      </c>
      <c r="E535" s="26">
        <v>3500</v>
      </c>
      <c r="F535" s="93">
        <f t="shared" si="65"/>
        <v>7000</v>
      </c>
      <c r="G535" s="93"/>
    </row>
    <row r="536" spans="1:7" ht="30" x14ac:dyDescent="0.2">
      <c r="A536" s="80" t="s">
        <v>980</v>
      </c>
      <c r="B536" s="1" t="s">
        <v>989</v>
      </c>
      <c r="C536" s="15" t="s">
        <v>7</v>
      </c>
      <c r="D536" s="20">
        <v>2</v>
      </c>
      <c r="E536" s="26">
        <v>1500</v>
      </c>
      <c r="F536" s="93">
        <f t="shared" si="65"/>
        <v>3000</v>
      </c>
      <c r="G536" s="93"/>
    </row>
    <row r="537" spans="1:7" ht="60" x14ac:dyDescent="0.2">
      <c r="A537" s="80" t="s">
        <v>981</v>
      </c>
      <c r="B537" s="1" t="s">
        <v>990</v>
      </c>
      <c r="C537" s="15" t="s">
        <v>7</v>
      </c>
      <c r="D537" s="20">
        <v>2</v>
      </c>
      <c r="E537" s="26">
        <v>2150</v>
      </c>
      <c r="F537" s="93">
        <f t="shared" si="65"/>
        <v>4300</v>
      </c>
      <c r="G537" s="93"/>
    </row>
    <row r="538" spans="1:7" ht="75" x14ac:dyDescent="0.2">
      <c r="A538" s="80" t="s">
        <v>982</v>
      </c>
      <c r="B538" s="1" t="s">
        <v>991</v>
      </c>
      <c r="C538" s="15" t="s">
        <v>7</v>
      </c>
      <c r="D538" s="20">
        <v>1</v>
      </c>
      <c r="E538" s="26">
        <v>3500</v>
      </c>
      <c r="F538" s="93">
        <f t="shared" si="65"/>
        <v>3500</v>
      </c>
      <c r="G538" s="93"/>
    </row>
    <row r="539" spans="1:7" ht="30" x14ac:dyDescent="0.2">
      <c r="A539" s="80" t="s">
        <v>983</v>
      </c>
      <c r="B539" s="1" t="s">
        <v>992</v>
      </c>
      <c r="C539" s="15" t="s">
        <v>5</v>
      </c>
      <c r="D539" s="20">
        <v>250</v>
      </c>
      <c r="E539" s="26">
        <v>13</v>
      </c>
      <c r="F539" s="93">
        <f t="shared" si="65"/>
        <v>3250</v>
      </c>
      <c r="G539" s="93"/>
    </row>
    <row r="540" spans="1:7" ht="30" x14ac:dyDescent="0.2">
      <c r="A540" s="80" t="s">
        <v>984</v>
      </c>
      <c r="B540" s="1" t="s">
        <v>993</v>
      </c>
      <c r="C540" s="15" t="s">
        <v>5</v>
      </c>
      <c r="D540" s="20">
        <v>150</v>
      </c>
      <c r="E540" s="26">
        <v>17.5</v>
      </c>
      <c r="F540" s="93">
        <f t="shared" si="65"/>
        <v>2625</v>
      </c>
      <c r="G540" s="93"/>
    </row>
    <row r="541" spans="1:7" ht="30" x14ac:dyDescent="0.2">
      <c r="A541" s="80" t="s">
        <v>994</v>
      </c>
      <c r="B541" s="1" t="s">
        <v>995</v>
      </c>
      <c r="C541" s="15" t="s">
        <v>5</v>
      </c>
      <c r="D541" s="20">
        <v>100</v>
      </c>
      <c r="E541" s="26">
        <v>30</v>
      </c>
      <c r="F541" s="93">
        <f t="shared" si="65"/>
        <v>3000</v>
      </c>
      <c r="G541" s="93"/>
    </row>
    <row r="542" spans="1:7" ht="30" x14ac:dyDescent="0.2">
      <c r="A542" s="80" t="s">
        <v>996</v>
      </c>
      <c r="B542" s="1" t="s">
        <v>1007</v>
      </c>
      <c r="C542" s="15" t="s">
        <v>5</v>
      </c>
      <c r="D542" s="20">
        <v>150</v>
      </c>
      <c r="E542" s="26">
        <v>35</v>
      </c>
      <c r="F542" s="93">
        <f t="shared" si="65"/>
        <v>5250</v>
      </c>
      <c r="G542" s="93"/>
    </row>
    <row r="543" spans="1:7" ht="45" x14ac:dyDescent="0.2">
      <c r="A543" s="80" t="s">
        <v>997</v>
      </c>
      <c r="B543" s="1" t="s">
        <v>1008</v>
      </c>
      <c r="C543" s="15" t="s">
        <v>59</v>
      </c>
      <c r="D543" s="20">
        <v>0.8</v>
      </c>
      <c r="E543" s="26">
        <v>3500</v>
      </c>
      <c r="F543" s="93">
        <f t="shared" si="65"/>
        <v>2800</v>
      </c>
      <c r="G543" s="93"/>
    </row>
    <row r="544" spans="1:7" ht="30" x14ac:dyDescent="0.2">
      <c r="A544" s="80" t="s">
        <v>998</v>
      </c>
      <c r="B544" s="1" t="s">
        <v>1009</v>
      </c>
      <c r="C544" s="15" t="s">
        <v>7</v>
      </c>
      <c r="D544" s="20">
        <v>6</v>
      </c>
      <c r="E544" s="26">
        <v>160</v>
      </c>
      <c r="F544" s="93">
        <f t="shared" si="65"/>
        <v>960</v>
      </c>
      <c r="G544" s="93"/>
    </row>
    <row r="545" spans="1:7" ht="15" x14ac:dyDescent="0.2">
      <c r="A545" s="80" t="s">
        <v>999</v>
      </c>
      <c r="B545" s="1" t="s">
        <v>1010</v>
      </c>
      <c r="C545" s="15" t="s">
        <v>7</v>
      </c>
      <c r="D545" s="20">
        <v>1</v>
      </c>
      <c r="E545" s="26">
        <v>1444</v>
      </c>
      <c r="F545" s="93">
        <f t="shared" si="65"/>
        <v>1444</v>
      </c>
      <c r="G545" s="93"/>
    </row>
    <row r="546" spans="1:7" ht="15" x14ac:dyDescent="0.2">
      <c r="A546" s="80" t="s">
        <v>1000</v>
      </c>
      <c r="B546" s="1" t="s">
        <v>1011</v>
      </c>
      <c r="C546" s="15" t="s">
        <v>5</v>
      </c>
      <c r="D546" s="20">
        <v>100</v>
      </c>
      <c r="E546" s="26">
        <v>18</v>
      </c>
      <c r="F546" s="93">
        <f t="shared" si="65"/>
        <v>1800</v>
      </c>
      <c r="G546" s="93"/>
    </row>
    <row r="547" spans="1:7" ht="45" x14ac:dyDescent="0.2">
      <c r="A547" s="80" t="s">
        <v>1001</v>
      </c>
      <c r="B547" s="1" t="s">
        <v>1012</v>
      </c>
      <c r="C547" s="15" t="s">
        <v>5</v>
      </c>
      <c r="D547" s="20">
        <v>60</v>
      </c>
      <c r="E547" s="26">
        <v>55</v>
      </c>
      <c r="F547" s="93">
        <f t="shared" si="65"/>
        <v>3300</v>
      </c>
      <c r="G547" s="93"/>
    </row>
    <row r="548" spans="1:7" ht="15" x14ac:dyDescent="0.2">
      <c r="A548" s="80" t="s">
        <v>1002</v>
      </c>
      <c r="B548" s="1" t="s">
        <v>1013</v>
      </c>
      <c r="C548" s="15" t="s">
        <v>5</v>
      </c>
      <c r="D548" s="20">
        <v>80</v>
      </c>
      <c r="E548" s="26">
        <v>85</v>
      </c>
      <c r="F548" s="93">
        <f t="shared" si="65"/>
        <v>6800</v>
      </c>
      <c r="G548" s="93"/>
    </row>
    <row r="549" spans="1:7" ht="15" x14ac:dyDescent="0.2">
      <c r="A549" s="80" t="s">
        <v>1003</v>
      </c>
      <c r="B549" s="1" t="s">
        <v>1014</v>
      </c>
      <c r="C549" s="15" t="s">
        <v>5</v>
      </c>
      <c r="D549" s="20">
        <v>80</v>
      </c>
      <c r="E549" s="26">
        <v>110</v>
      </c>
      <c r="F549" s="93">
        <f t="shared" si="65"/>
        <v>8800</v>
      </c>
      <c r="G549" s="93"/>
    </row>
    <row r="550" spans="1:7" ht="60" x14ac:dyDescent="0.2">
      <c r="A550" s="80" t="s">
        <v>1004</v>
      </c>
      <c r="B550" s="1" t="s">
        <v>1015</v>
      </c>
      <c r="C550" s="15" t="s">
        <v>5</v>
      </c>
      <c r="D550" s="20">
        <v>60</v>
      </c>
      <c r="E550" s="26">
        <v>22</v>
      </c>
      <c r="F550" s="93">
        <f t="shared" si="65"/>
        <v>1320</v>
      </c>
      <c r="G550" s="93"/>
    </row>
    <row r="551" spans="1:7" ht="30" x14ac:dyDescent="0.2">
      <c r="A551" s="80" t="s">
        <v>1005</v>
      </c>
      <c r="B551" s="1" t="s">
        <v>1016</v>
      </c>
      <c r="C551" s="15" t="s">
        <v>7</v>
      </c>
      <c r="D551" s="20">
        <v>2</v>
      </c>
      <c r="E551" s="26">
        <v>750</v>
      </c>
      <c r="F551" s="93">
        <f t="shared" si="65"/>
        <v>1500</v>
      </c>
      <c r="G551" s="93"/>
    </row>
    <row r="552" spans="1:7" ht="45" x14ac:dyDescent="0.2">
      <c r="A552" s="80" t="s">
        <v>1006</v>
      </c>
      <c r="B552" s="1" t="s">
        <v>427</v>
      </c>
      <c r="C552" s="15" t="s">
        <v>7</v>
      </c>
      <c r="D552" s="20">
        <v>2</v>
      </c>
      <c r="E552" s="26">
        <v>48</v>
      </c>
      <c r="F552" s="93">
        <f t="shared" si="65"/>
        <v>96</v>
      </c>
      <c r="G552" s="93"/>
    </row>
    <row r="553" spans="1:7" ht="15" x14ac:dyDescent="0.2">
      <c r="A553" s="80"/>
      <c r="B553" s="1"/>
      <c r="C553" s="15"/>
      <c r="D553" s="20"/>
      <c r="E553" s="26"/>
      <c r="F553" s="93"/>
      <c r="G553" s="93"/>
    </row>
    <row r="554" spans="1:7" ht="15.75" x14ac:dyDescent="0.25">
      <c r="A554" s="80" t="s">
        <v>1017</v>
      </c>
      <c r="B554" s="46" t="s">
        <v>1018</v>
      </c>
      <c r="C554" s="13"/>
      <c r="D554" s="20"/>
      <c r="E554" s="26"/>
      <c r="F554" s="93"/>
      <c r="G554" s="93"/>
    </row>
    <row r="555" spans="1:7" ht="150.75" thickBot="1" x14ac:dyDescent="0.25">
      <c r="A555" s="2"/>
      <c r="B555" s="1" t="s">
        <v>1019</v>
      </c>
      <c r="C555" s="15" t="s">
        <v>3</v>
      </c>
      <c r="D555" s="20"/>
      <c r="E555" s="26"/>
      <c r="F555" s="93"/>
      <c r="G555" s="93"/>
    </row>
    <row r="556" spans="1:7" ht="18" x14ac:dyDescent="0.25">
      <c r="A556" s="138" t="s">
        <v>1021</v>
      </c>
      <c r="B556" s="9" t="s">
        <v>1020</v>
      </c>
      <c r="C556" s="23"/>
      <c r="D556" s="19"/>
      <c r="E556" s="26"/>
      <c r="F556" s="92"/>
      <c r="G556" s="92"/>
    </row>
    <row r="557" spans="1:7" ht="45" x14ac:dyDescent="0.2">
      <c r="A557" s="2"/>
      <c r="B557" s="1" t="s">
        <v>1022</v>
      </c>
      <c r="C557" s="13" t="s">
        <v>3</v>
      </c>
      <c r="D557" s="20"/>
      <c r="E557" s="26"/>
      <c r="F557" s="93"/>
      <c r="G557" s="93"/>
    </row>
    <row r="558" spans="1:7" ht="15.75" x14ac:dyDescent="0.25">
      <c r="A558" s="80" t="s">
        <v>1023</v>
      </c>
      <c r="B558" s="46" t="s">
        <v>1029</v>
      </c>
      <c r="C558" s="13"/>
      <c r="D558" s="20"/>
      <c r="E558" s="26"/>
      <c r="F558" s="93"/>
      <c r="G558" s="93"/>
    </row>
    <row r="559" spans="1:7" ht="15" x14ac:dyDescent="0.2">
      <c r="A559" s="80" t="s">
        <v>1024</v>
      </c>
      <c r="B559" s="1" t="s">
        <v>1026</v>
      </c>
      <c r="C559" s="13" t="s">
        <v>604</v>
      </c>
      <c r="D559" s="20">
        <v>30</v>
      </c>
      <c r="E559" s="26">
        <v>70</v>
      </c>
      <c r="F559" s="93">
        <f t="shared" ref="F559" si="66">SUM(D559*E559)</f>
        <v>2100</v>
      </c>
      <c r="G559" s="93"/>
    </row>
    <row r="560" spans="1:7" ht="15" x14ac:dyDescent="0.2">
      <c r="A560" s="80" t="s">
        <v>1025</v>
      </c>
      <c r="B560" s="1" t="s">
        <v>1027</v>
      </c>
      <c r="C560" s="13" t="s">
        <v>604</v>
      </c>
      <c r="D560" s="20">
        <v>50</v>
      </c>
      <c r="E560" s="26">
        <v>60</v>
      </c>
      <c r="F560" s="93">
        <f t="shared" ref="F560:F565" si="67">SUM(D560*E560)</f>
        <v>3000</v>
      </c>
      <c r="G560" s="93"/>
    </row>
    <row r="561" spans="1:7" ht="15.75" x14ac:dyDescent="0.25">
      <c r="A561" s="80" t="s">
        <v>1028</v>
      </c>
      <c r="B561" s="46" t="s">
        <v>1030</v>
      </c>
      <c r="C561" s="13"/>
      <c r="D561" s="20"/>
      <c r="E561" s="26"/>
      <c r="F561" s="93"/>
      <c r="G561" s="93"/>
    </row>
    <row r="562" spans="1:7" ht="15" x14ac:dyDescent="0.2">
      <c r="A562" s="80" t="s">
        <v>1033</v>
      </c>
      <c r="B562" s="1" t="s">
        <v>1031</v>
      </c>
      <c r="C562" s="13" t="s">
        <v>604</v>
      </c>
      <c r="D562" s="20">
        <v>10</v>
      </c>
      <c r="E562" s="26">
        <v>80</v>
      </c>
      <c r="F562" s="93">
        <f t="shared" si="67"/>
        <v>800</v>
      </c>
      <c r="G562" s="93"/>
    </row>
    <row r="563" spans="1:7" ht="15" x14ac:dyDescent="0.2">
      <c r="A563" s="80" t="s">
        <v>1034</v>
      </c>
      <c r="B563" s="1" t="s">
        <v>1032</v>
      </c>
      <c r="C563" s="13" t="s">
        <v>604</v>
      </c>
      <c r="D563" s="20">
        <v>5</v>
      </c>
      <c r="E563" s="26">
        <v>70</v>
      </c>
      <c r="F563" s="93">
        <f t="shared" si="67"/>
        <v>350</v>
      </c>
      <c r="G563" s="93"/>
    </row>
    <row r="564" spans="1:7" ht="15.75" x14ac:dyDescent="0.25">
      <c r="A564" s="80" t="s">
        <v>1035</v>
      </c>
      <c r="B564" s="46" t="s">
        <v>1036</v>
      </c>
      <c r="C564" s="13"/>
      <c r="D564" s="20"/>
      <c r="E564" s="26"/>
      <c r="F564" s="93"/>
      <c r="G564" s="93"/>
    </row>
    <row r="565" spans="1:7" ht="30" x14ac:dyDescent="0.2">
      <c r="A565" s="80" t="s">
        <v>1037</v>
      </c>
      <c r="B565" s="1" t="s">
        <v>1039</v>
      </c>
      <c r="C565" s="13" t="s">
        <v>604</v>
      </c>
      <c r="D565" s="20">
        <v>30</v>
      </c>
      <c r="E565" s="26">
        <v>150</v>
      </c>
      <c r="F565" s="93">
        <f t="shared" si="67"/>
        <v>4500</v>
      </c>
      <c r="G565" s="93"/>
    </row>
    <row r="566" spans="1:7" ht="45" x14ac:dyDescent="0.2">
      <c r="A566" s="80" t="s">
        <v>1038</v>
      </c>
      <c r="B566" s="1" t="s">
        <v>1040</v>
      </c>
      <c r="C566" s="13" t="s">
        <v>66</v>
      </c>
      <c r="D566" s="20">
        <v>8</v>
      </c>
      <c r="E566" s="26">
        <v>1000</v>
      </c>
      <c r="F566" s="93">
        <f t="shared" ref="F566:F568" si="68">SUM(D566*E566)</f>
        <v>8000</v>
      </c>
      <c r="G566" s="93"/>
    </row>
    <row r="567" spans="1:7" ht="15.75" x14ac:dyDescent="0.25">
      <c r="A567" s="80" t="s">
        <v>1042</v>
      </c>
      <c r="B567" s="46" t="s">
        <v>1041</v>
      </c>
      <c r="C567" s="13"/>
      <c r="D567" s="20"/>
      <c r="E567" s="26"/>
      <c r="F567" s="93"/>
      <c r="G567" s="93"/>
    </row>
    <row r="568" spans="1:7" ht="30" x14ac:dyDescent="0.2">
      <c r="A568" s="80" t="s">
        <v>1043</v>
      </c>
      <c r="B568" s="1" t="s">
        <v>1045</v>
      </c>
      <c r="C568" s="13" t="s">
        <v>199</v>
      </c>
      <c r="D568" s="20">
        <v>5</v>
      </c>
      <c r="E568" s="26">
        <v>100</v>
      </c>
      <c r="F568" s="93">
        <f t="shared" si="68"/>
        <v>500</v>
      </c>
      <c r="G568" s="93"/>
    </row>
    <row r="569" spans="1:7" ht="30" x14ac:dyDescent="0.2">
      <c r="A569" s="80" t="s">
        <v>1044</v>
      </c>
      <c r="B569" s="1" t="s">
        <v>1046</v>
      </c>
      <c r="C569" s="13" t="s">
        <v>199</v>
      </c>
      <c r="D569" s="20">
        <v>5</v>
      </c>
      <c r="E569" s="26">
        <v>120</v>
      </c>
      <c r="F569" s="93">
        <f t="shared" ref="F569" si="69">SUM(D569*E569)</f>
        <v>600</v>
      </c>
      <c r="G569" s="93"/>
    </row>
    <row r="570" spans="1:7" ht="15" x14ac:dyDescent="0.2">
      <c r="A570" s="2"/>
      <c r="B570" s="1"/>
      <c r="C570" s="13"/>
      <c r="D570" s="20"/>
      <c r="E570" s="26"/>
      <c r="F570" s="93">
        <f>SUM(F3:F569)</f>
        <v>5289043.0999999996</v>
      </c>
      <c r="G570" s="93"/>
    </row>
    <row r="572" spans="1:7" ht="15" x14ac:dyDescent="0.2">
      <c r="B572" s="147" t="s">
        <v>1062</v>
      </c>
      <c r="F572" s="146">
        <f>SUM(F4:F569)</f>
        <v>5289043.0999999996</v>
      </c>
      <c r="G572" s="146"/>
    </row>
    <row r="573" spans="1:7" x14ac:dyDescent="0.2">
      <c r="B573" t="s">
        <v>1061</v>
      </c>
      <c r="E573" s="145">
        <v>0.17</v>
      </c>
      <c r="G573" s="100">
        <f>SUM(F572*17%)</f>
        <v>899137.32700000005</v>
      </c>
    </row>
    <row r="574" spans="1:7" x14ac:dyDescent="0.2">
      <c r="B574" t="s">
        <v>1060</v>
      </c>
      <c r="G574" s="100">
        <f>SUM(F572:G573)</f>
        <v>6188180.4269999992</v>
      </c>
    </row>
  </sheetData>
  <mergeCells count="1">
    <mergeCell ref="F572:G572"/>
  </mergeCells>
  <pageMargins left="0.25" right="0.25"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משתמש</dc:creator>
  <cp:lastModifiedBy>יחיאל כהן</cp:lastModifiedBy>
  <cp:lastPrinted>2022-01-31T12:18:10Z</cp:lastPrinted>
  <dcterms:created xsi:type="dcterms:W3CDTF">2017-12-18T09:14:58Z</dcterms:created>
  <dcterms:modified xsi:type="dcterms:W3CDTF">2022-01-31T12:36:38Z</dcterms:modified>
</cp:coreProperties>
</file>